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Programe CTE 2007-2013\BMN\BMN 21-27\04 Ghidul Aplicantului\07 APEL 2\REGULAR\CLEAN 2402 Public consultation\"/>
    </mc:Choice>
  </mc:AlternateContent>
  <xr:revisionPtr revIDLastSave="0" documentId="13_ncr:1_{8F683B1B-A492-46C4-9610-650FE895DF44}" xr6:coauthVersionLast="47" xr6:coauthVersionMax="47" xr10:uidLastSave="{00000000-0000-0000-0000-000000000000}"/>
  <bookViews>
    <workbookView xWindow="-120" yWindow="-120" windowWidth="29040" windowHeight="15720" activeTab="2" xr2:uid="{00000000-000D-0000-FFFF-FFFF00000000}"/>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2" l="1"/>
  <c r="E13" i="1" l="1"/>
  <c r="E17" i="1"/>
  <c r="B8" i="2" s="1"/>
  <c r="B6" i="2" s="1"/>
  <c r="E14" i="1"/>
  <c r="E15" i="1"/>
  <c r="E19" i="1"/>
  <c r="B16" i="2" s="1"/>
  <c r="E18" i="1"/>
  <c r="D16" i="1"/>
  <c r="K34" i="4"/>
  <c r="E29" i="4"/>
  <c r="E20" i="4"/>
  <c r="E34" i="4"/>
  <c r="K20" i="4"/>
  <c r="K26" i="4"/>
  <c r="K32" i="4"/>
  <c r="D12" i="1"/>
  <c r="D20" i="1"/>
  <c r="E20" i="1" l="1"/>
  <c r="E16" i="1"/>
  <c r="B24" i="2" s="1"/>
  <c r="B15" i="2"/>
  <c r="B14" i="2" s="1"/>
  <c r="B23" i="2"/>
  <c r="B22" i="2" l="1"/>
</calcChain>
</file>

<file path=xl/sharedStrings.xml><?xml version="1.0" encoding="utf-8"?>
<sst xmlns="http://schemas.openxmlformats.org/spreadsheetml/2006/main" count="100" uniqueCount="97">
  <si>
    <t>1.</t>
  </si>
  <si>
    <t>2.</t>
  </si>
  <si>
    <t>Statement of financial position</t>
  </si>
  <si>
    <t>EUR</t>
  </si>
  <si>
    <t>4.</t>
  </si>
  <si>
    <t>5.</t>
  </si>
  <si>
    <t>Current assets (maturity less than one year)</t>
  </si>
  <si>
    <t>6.</t>
  </si>
  <si>
    <t>Cash and cash equivalents</t>
  </si>
  <si>
    <t>7.</t>
  </si>
  <si>
    <t>8.</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</si>
  <si>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</si>
  <si>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</si>
  <si>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</si>
  <si>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</si>
  <si>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</si>
  <si>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</si>
  <si>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</si>
  <si>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</si>
  <si>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</si>
  <si>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</si>
  <si>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</si>
  <si>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</si>
  <si>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</si>
  <si>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</si>
  <si>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Net fixed assets (Fixed assets less depreciation)</t>
  </si>
  <si>
    <t>Equity</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</si>
  <si>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</si>
  <si>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</si>
  <si>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</si>
  <si>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</si>
  <si>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</si>
  <si>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</si>
  <si>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</si>
  <si>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</si>
  <si>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</si>
  <si>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</si>
  <si>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</si>
  <si>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</si>
  <si>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</si>
  <si>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</si>
  <si>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</si>
  <si>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</si>
  <si>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</si>
  <si>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</si>
  <si>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</si>
  <si>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</si>
  <si>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</si>
  <si>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</si>
  <si>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</si>
  <si>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</si>
  <si>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</si>
  <si>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</si>
  <si>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</si>
  <si>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</si>
  <si>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</si>
  <si>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</si>
  <si>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</si>
  <si>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</si>
  <si>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</si>
  <si>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</si>
  <si>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</si>
  <si>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</si>
  <si>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MDL</t>
  </si>
  <si>
    <t>GEL</t>
  </si>
  <si>
    <t>TRY</t>
  </si>
  <si>
    <t>UAH</t>
  </si>
  <si>
    <t>AMD</t>
  </si>
  <si>
    <r>
      <rPr>
        <sz val="24"/>
        <color theme="4" tint="-0.499984740745262"/>
        <rFont val="AngsanaUPC"/>
        <family val="1"/>
      </rPr>
      <t>SAMPLE/EXAMPLE</t>
    </r>
    <r>
      <rPr>
        <sz val="18"/>
        <color theme="4" tint="-0.499984740745262"/>
        <rFont val="AngsanaUPC"/>
        <family val="1"/>
      </rPr>
      <t xml:space="preserve">
</t>
    </r>
    <r>
      <rPr>
        <sz val="28"/>
        <color theme="4" tint="-0.499984740745262"/>
        <rFont val="AngsanaUPC"/>
        <family val="1"/>
      </rPr>
      <t>BALANCE SHEET</t>
    </r>
  </si>
  <si>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</si>
  <si>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</si>
  <si>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</si>
  <si>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</si>
  <si>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</si>
  <si>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</si>
  <si>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</si>
  <si>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</si>
  <si>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</si>
  <si>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</si>
  <si>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</si>
  <si>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</si>
  <si>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t>ANNEX 5 - Financial Capacity Self assessment for lead partner and project partners</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</si>
  <si>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</si>
  <si>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
    </r>
    <r>
      <rPr>
        <b/>
        <i/>
        <sz val="12"/>
        <color rgb="FF17365D"/>
        <rFont val="Cambria"/>
        <family val="1"/>
      </rPr>
      <t>regular projects</t>
    </r>
    <r>
      <rPr>
        <i/>
        <sz val="12"/>
        <color rgb="FF17365D"/>
        <rFont val="Cambria"/>
        <family val="1"/>
      </rPr>
      <t xml:space="preserve"> funded by the Interreg NEXT Black Sea Basin Programme.  If the terms and expressions are not familiar, please consult with your accountant. The obligation to provide this tool does not apply to public authorities.</t>
    </r>
  </si>
  <si>
    <t xml:space="preserve">ANNEX 5 - Financial Capacity Self assessment for lead partner and project partners
RESULTS </t>
  </si>
  <si>
    <t>9</t>
  </si>
  <si>
    <t>10</t>
  </si>
  <si>
    <t xml:space="preserve">Input values (from the Financial Statement of your organization) </t>
  </si>
  <si>
    <r>
      <t>Project duration (months)</t>
    </r>
    <r>
      <rPr>
        <sz val="12"/>
        <color rgb="FF0070C0"/>
        <rFont val="Cambria"/>
        <family val="1"/>
      </rPr>
      <t>*</t>
    </r>
  </si>
  <si>
    <r>
      <t>Interreg funds requested (EUR)</t>
    </r>
    <r>
      <rPr>
        <sz val="12"/>
        <color rgb="FF0070C0"/>
        <rFont val="Cambria"/>
        <family val="1"/>
      </rPr>
      <t>**</t>
    </r>
  </si>
  <si>
    <r>
      <t>Input currency (the currency of your Financial Statement)</t>
    </r>
    <r>
      <rPr>
        <sz val="12"/>
        <color rgb="FF0070C0"/>
        <rFont val="Cambria"/>
        <family val="1"/>
      </rPr>
      <t>***</t>
    </r>
  </si>
  <si>
    <r>
      <t>Exchange rate at the closing date of the last financial period</t>
    </r>
    <r>
      <rPr>
        <sz val="12"/>
        <color rgb="FF0070C0"/>
        <rFont val="Cambria"/>
        <family val="1"/>
      </rPr>
      <t>****</t>
    </r>
  </si>
  <si>
    <r>
      <t>Indication of the specific lines in the relevant financial documents where the data can be cross-checked</t>
    </r>
    <r>
      <rPr>
        <b/>
        <i/>
        <sz val="11"/>
        <color rgb="FF0070C0"/>
        <rFont val="Cambria"/>
        <family val="1"/>
      </rPr>
      <t>*****</t>
    </r>
  </si>
  <si>
    <r>
      <t>Total assets</t>
    </r>
    <r>
      <rPr>
        <b/>
        <sz val="12"/>
        <color rgb="FF0070C0"/>
        <rFont val="Cambria"/>
        <family val="1"/>
      </rPr>
      <t>******</t>
    </r>
  </si>
  <si>
    <r>
      <t>Total equity and liabilities</t>
    </r>
    <r>
      <rPr>
        <b/>
        <sz val="12"/>
        <color rgb="FF0070C0"/>
        <rFont val="Cambria"/>
        <family val="1"/>
      </rPr>
      <t>******</t>
    </r>
  </si>
  <si>
    <r>
      <rPr>
        <b/>
        <u/>
        <sz val="12"/>
        <color rgb="FF0070C0"/>
        <rFont val="Cambria"/>
        <family val="1"/>
      </rPr>
      <t>*</t>
    </r>
    <r>
      <rPr>
        <b/>
        <u/>
        <sz val="12"/>
        <color rgb="FF17365D"/>
        <rFont val="Cambria"/>
        <family val="1"/>
      </rPr>
      <t xml:space="preserve"> Project duration: duration of the project in months 
</t>
    </r>
    <r>
      <rPr>
        <b/>
        <u/>
        <sz val="12"/>
        <color rgb="FF0070C0"/>
        <rFont val="Cambria"/>
        <family val="1"/>
      </rPr>
      <t>**</t>
    </r>
    <r>
      <rPr>
        <b/>
        <u/>
        <sz val="12"/>
        <color rgb="FF17365D"/>
        <rFont val="Cambria"/>
        <family val="1"/>
      </rPr>
      <t xml:space="preserve"> Interreg funds requested: amount of the Interreg funds requested by the project partner only
</t>
    </r>
    <r>
      <rPr>
        <b/>
        <u/>
        <sz val="12"/>
        <color rgb="FF0070C0"/>
        <rFont val="Cambria"/>
        <family val="1"/>
      </rPr>
      <t>***</t>
    </r>
    <r>
      <rPr>
        <b/>
        <u/>
        <sz val="12"/>
        <color rgb="FF17365D"/>
        <rFont val="Cambria"/>
        <family val="1"/>
      </rPr>
      <t xml:space="preserve"> Currency: national currency in which the financial information is submitted. Please select
</t>
    </r>
    <r>
      <rPr>
        <b/>
        <u/>
        <sz val="12"/>
        <color rgb="FF0070C0"/>
        <rFont val="Cambria"/>
        <family val="1"/>
      </rPr>
      <t>****</t>
    </r>
    <r>
      <rPr>
        <b/>
        <u/>
        <sz val="12"/>
        <color rgb="FF17365D"/>
        <rFont val="Cambria"/>
        <family val="1"/>
      </rPr>
      <t xml:space="preserve">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t>
    </r>
    <r>
      <rPr>
        <b/>
        <u/>
        <sz val="12"/>
        <color rgb="FF0070C0"/>
        <rFont val="Cambria"/>
        <family val="1"/>
      </rPr>
      <t>*****</t>
    </r>
    <r>
      <rPr>
        <b/>
        <u/>
        <sz val="12"/>
        <color rgb="FF17365D"/>
        <rFont val="Cambria"/>
        <family val="1"/>
      </rPr>
      <t xml:space="preserve"> All the required lines have to be filled in for allowing the cross-check against the amounts included in the relevant financial documents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t>
    </r>
    <r>
      <rPr>
        <b/>
        <u/>
        <sz val="12"/>
        <color rgb="FF0070C0"/>
        <rFont val="Cambria"/>
        <family val="1"/>
      </rPr>
      <t>******</t>
    </r>
    <r>
      <rPr>
        <b/>
        <u/>
        <sz val="12"/>
        <color rgb="FF17365D"/>
        <rFont val="Cambria"/>
        <family val="1"/>
      </rPr>
      <t xml:space="preserve"> Balance: </t>
    </r>
    <r>
      <rPr>
        <b/>
        <u/>
        <sz val="12"/>
        <color rgb="FF0070C0"/>
        <rFont val="Cambria"/>
        <family val="1"/>
      </rPr>
      <t>Total assets and Total equity and liabilities should match</t>
    </r>
    <r>
      <rPr>
        <b/>
        <u/>
        <sz val="12"/>
        <color rgb="FF17365D"/>
        <rFont val="Cambria"/>
        <family val="1"/>
      </rPr>
      <t>.</t>
    </r>
  </si>
  <si>
    <t xml:space="preserve">[ENTER HERE THE NAME OF THE PROJECT PARTNER] - to be filled in by the lead partner and each project partner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</si>
</sst>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2]\ #,##0"/>
  </numFmts>
  <fonts count="33" x14ac:knownFonts="1">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sz val="18"/>
      <color theme="4" tint="-0.499984740745262"/>
      <name val="AngsanaUPC"/>
      <family val="1"/>
    </font>
    <font>
      <sz val="24"/>
      <color theme="4" tint="-0.499984740745262"/>
      <name val="AngsanaUPC"/>
      <family val="1"/>
    </font>
    <font>
      <b/>
      <i/>
      <sz val="14"/>
      <color theme="4" tint="-0.499984740745262"/>
      <name val="Calibri"/>
      <family val="2"/>
    </font>
    <font>
      <b/>
      <i/>
      <sz val="14"/>
      <color theme="1"/>
      <name val="Calibri"/>
      <family val="2"/>
    </font>
    <font>
      <u/>
      <sz val="14"/>
      <color theme="1"/>
      <name val="Calibri"/>
      <family val="2"/>
    </font>
    <font>
      <sz val="28"/>
      <color theme="4" tint="-0.499984740745262"/>
      <name val="AngsanaUPC"/>
      <family val="1"/>
    </font>
    <font>
      <b/>
      <i/>
      <sz val="11"/>
      <color rgb="FF17365D"/>
      <name val="Cambria"/>
      <family val="1"/>
    </font>
    <font>
      <b/>
      <u/>
      <sz val="12"/>
      <color rgb="FF17365D"/>
      <name val="Cambria"/>
      <family val="1"/>
    </font>
    <font>
      <sz val="14"/>
      <color theme="1"/>
      <name val="Cambria"/>
      <family val="1"/>
    </font>
    <font>
      <sz val="14"/>
      <color rgb="FFFF0000"/>
      <name val="Cambria"/>
      <family val="1"/>
    </font>
    <font>
      <sz val="12"/>
      <color rgb="FF0070C0"/>
      <name val="Cambria"/>
      <family val="1"/>
    </font>
    <font>
      <b/>
      <u/>
      <sz val="12"/>
      <color rgb="FF0070C0"/>
      <name val="Cambria"/>
      <family val="1"/>
    </font>
    <font>
      <b/>
      <i/>
      <sz val="11"/>
      <color rgb="FF0070C0"/>
      <name val="Cambria"/>
      <family val="1"/>
    </font>
    <font>
      <b/>
      <sz val="12"/>
      <color rgb="FF0070C0"/>
      <name val="Cambria"/>
      <family val="1"/>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79998168889431442"/>
        <bgColor indexed="64"/>
      </patternFill>
    </fill>
  </fills>
  <borders count="4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116">
    <xf numFmtId="0" fontId="0" fillId="0" borderId="0" xfId="0" applyFont="1" applyAlignment="1"/>
    <xf numFmtId="0" fontId="10" fillId="0" borderId="16" xfId="0" applyFont="1" applyBorder="1" applyAlignment="1">
      <alignment vertical="center" wrapText="1"/>
    </xf>
    <xf numFmtId="0" fontId="13" fillId="3" borderId="4" xfId="0"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7" fillId="0" borderId="34" xfId="0" applyFont="1" applyBorder="1" applyAlignment="1"/>
    <xf numFmtId="0" fontId="17" fillId="0" borderId="0" xfId="0" applyFont="1" applyAlignment="1"/>
    <xf numFmtId="0" fontId="18" fillId="0" borderId="0" xfId="0" applyFont="1" applyAlignment="1"/>
    <xf numFmtId="0" fontId="12" fillId="0" borderId="34" xfId="0" applyFont="1" applyBorder="1" applyAlignment="1"/>
    <xf numFmtId="0" fontId="21" fillId="0" borderId="0" xfId="0" applyFont="1" applyAlignment="1"/>
    <xf numFmtId="0" fontId="22" fillId="0" borderId="0" xfId="0" applyFont="1" applyAlignment="1"/>
    <xf numFmtId="166" fontId="17" fillId="0" borderId="0" xfId="0" applyNumberFormat="1" applyFont="1" applyAlignment="1"/>
    <xf numFmtId="166" fontId="17" fillId="0" borderId="34" xfId="0" applyNumberFormat="1" applyFont="1" applyBorder="1" applyAlignment="1"/>
    <xf numFmtId="0" fontId="23" fillId="0" borderId="34"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8" xfId="0" applyFont="1" applyBorder="1" applyAlignment="1" applyProtection="1">
      <alignment horizontal="left" vertical="center"/>
    </xf>
    <xf numFmtId="0" fontId="13" fillId="0" borderId="10" xfId="0" applyFont="1" applyBorder="1" applyAlignment="1" applyProtection="1">
      <alignment vertical="center"/>
    </xf>
    <xf numFmtId="0" fontId="13" fillId="0" borderId="11"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2" xfId="0" applyFont="1" applyFill="1" applyBorder="1" applyAlignment="1" applyProtection="1">
      <alignment horizontal="center" vertical="center"/>
    </xf>
    <xf numFmtId="0" fontId="9" fillId="4" borderId="16" xfId="0" applyFont="1" applyFill="1" applyBorder="1" applyAlignment="1" applyProtection="1">
      <alignment horizontal="center" vertical="center"/>
    </xf>
    <xf numFmtId="0" fontId="13" fillId="0" borderId="2" xfId="0" applyFont="1" applyBorder="1" applyAlignment="1" applyProtection="1">
      <alignment vertical="center"/>
    </xf>
    <xf numFmtId="4" fontId="13" fillId="4" borderId="4" xfId="0" applyNumberFormat="1" applyFont="1" applyFill="1" applyBorder="1" applyAlignment="1" applyProtection="1">
      <alignment vertical="center"/>
    </xf>
    <xf numFmtId="0" fontId="9" fillId="4" borderId="8" xfId="0" applyFont="1" applyFill="1" applyBorder="1" applyAlignment="1" applyProtection="1">
      <alignment horizontal="left" vertical="center"/>
    </xf>
    <xf numFmtId="0" fontId="13" fillId="4" borderId="9" xfId="0" applyFont="1" applyFill="1" applyBorder="1" applyAlignment="1" applyProtection="1">
      <alignment vertical="center"/>
    </xf>
    <xf numFmtId="0" fontId="13" fillId="4" borderId="10"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1" xfId="0" applyFont="1" applyFill="1" applyBorder="1" applyAlignment="1" applyProtection="1">
      <alignment vertical="center"/>
    </xf>
    <xf numFmtId="0" fontId="3" fillId="0" borderId="12"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2" fontId="13" fillId="3" borderId="4" xfId="0" applyNumberFormat="1" applyFont="1" applyFill="1" applyBorder="1" applyAlignment="1" applyProtection="1">
      <alignment vertical="center"/>
      <protection locked="0"/>
    </xf>
    <xf numFmtId="0" fontId="12" fillId="0" borderId="0" xfId="0" applyFont="1" applyAlignment="1"/>
    <xf numFmtId="3" fontId="13" fillId="3" borderId="4" xfId="0" applyNumberFormat="1" applyFont="1" applyFill="1" applyBorder="1" applyAlignment="1" applyProtection="1">
      <alignment horizontal="center" vertical="center"/>
      <protection locked="0"/>
    </xf>
    <xf numFmtId="0" fontId="1" fillId="0" borderId="0" xfId="0" applyFont="1" applyAlignment="1" applyProtection="1"/>
    <xf numFmtId="0" fontId="13" fillId="0" borderId="0" xfId="0" applyFont="1" applyAlignment="1" applyProtection="1"/>
    <xf numFmtId="0" fontId="13" fillId="0" borderId="0" xfId="0" applyFont="1" applyProtection="1"/>
    <xf numFmtId="0" fontId="13" fillId="0" borderId="19" xfId="0" applyFont="1" applyBorder="1" applyAlignment="1" applyProtection="1">
      <alignment horizontal="center"/>
    </xf>
    <xf numFmtId="0" fontId="13" fillId="0" borderId="31" xfId="0" applyFont="1" applyBorder="1" applyAlignment="1" applyProtection="1">
      <alignment horizontal="center"/>
    </xf>
    <xf numFmtId="2" fontId="13" fillId="5" borderId="21" xfId="0" applyNumberFormat="1" applyFont="1" applyFill="1" applyBorder="1" applyAlignment="1" applyProtection="1">
      <alignment horizontal="center"/>
    </xf>
    <xf numFmtId="0" fontId="13" fillId="0" borderId="32" xfId="0" applyFont="1" applyBorder="1" applyAlignment="1" applyProtection="1">
      <alignment horizontal="center"/>
    </xf>
    <xf numFmtId="0" fontId="13" fillId="0" borderId="22" xfId="0" applyFont="1" applyBorder="1" applyAlignment="1" applyProtection="1"/>
    <xf numFmtId="4" fontId="13" fillId="0" borderId="23" xfId="0" applyNumberFormat="1" applyFont="1" applyBorder="1" applyAlignment="1" applyProtection="1">
      <alignment horizontal="center"/>
    </xf>
    <xf numFmtId="0" fontId="13" fillId="0" borderId="28" xfId="0" applyFont="1" applyBorder="1" applyProtection="1"/>
    <xf numFmtId="0" fontId="13" fillId="0" borderId="27" xfId="0" applyFont="1" applyBorder="1" applyAlignment="1" applyProtection="1"/>
    <xf numFmtId="4" fontId="13" fillId="0" borderId="10" xfId="0" applyNumberFormat="1" applyFont="1" applyBorder="1" applyAlignment="1" applyProtection="1">
      <alignment horizontal="center"/>
    </xf>
    <xf numFmtId="0" fontId="1" fillId="0" borderId="0" xfId="0" applyFont="1" applyAlignment="1" applyProtection="1">
      <alignment vertical="center" wrapText="1"/>
    </xf>
    <xf numFmtId="0" fontId="13" fillId="0" borderId="24" xfId="0" applyFont="1" applyBorder="1" applyAlignment="1" applyProtection="1"/>
    <xf numFmtId="0" fontId="13" fillId="0" borderId="25" xfId="0" applyFont="1" applyBorder="1" applyProtection="1"/>
    <xf numFmtId="0" fontId="13" fillId="0" borderId="26" xfId="0" applyFont="1" applyBorder="1" applyProtection="1"/>
    <xf numFmtId="4" fontId="13" fillId="0" borderId="0" xfId="0" applyNumberFormat="1" applyFont="1" applyAlignment="1" applyProtection="1">
      <alignment horizontal="center"/>
    </xf>
    <xf numFmtId="0" fontId="13" fillId="0" borderId="18" xfId="0" applyFont="1" applyBorder="1" applyAlignment="1" applyProtection="1">
      <alignment horizontal="center"/>
    </xf>
    <xf numFmtId="0" fontId="13" fillId="0" borderId="27" xfId="0" applyFont="1" applyBorder="1" applyAlignment="1" applyProtection="1">
      <alignment vertical="center"/>
    </xf>
    <xf numFmtId="0" fontId="11" fillId="0" borderId="10" xfId="0" applyFont="1" applyBorder="1" applyAlignment="1" applyProtection="1"/>
    <xf numFmtId="0" fontId="13" fillId="0" borderId="10" xfId="0" applyFont="1" applyBorder="1" applyProtection="1"/>
    <xf numFmtId="4" fontId="13" fillId="0" borderId="25" xfId="0" applyNumberFormat="1" applyFont="1" applyBorder="1" applyAlignment="1" applyProtection="1">
      <alignment horizontal="center"/>
    </xf>
    <xf numFmtId="0" fontId="13" fillId="0" borderId="33" xfId="0" applyFont="1" applyBorder="1" applyProtection="1"/>
    <xf numFmtId="0" fontId="13" fillId="0" borderId="27" xfId="0" applyFont="1" applyBorder="1" applyAlignment="1" applyProtection="1">
      <alignment horizontal="left" vertical="center"/>
    </xf>
    <xf numFmtId="0" fontId="8" fillId="0" borderId="13" xfId="0" applyFont="1" applyBorder="1" applyAlignment="1" applyProtection="1"/>
    <xf numFmtId="0" fontId="13" fillId="0" borderId="19" xfId="0" applyFont="1" applyBorder="1" applyProtection="1"/>
    <xf numFmtId="0" fontId="1" fillId="6" borderId="37" xfId="0" applyFont="1" applyFill="1" applyBorder="1" applyProtection="1">
      <protection locked="0"/>
    </xf>
    <xf numFmtId="0" fontId="1" fillId="0" borderId="34" xfId="0" applyFont="1" applyBorder="1" applyProtection="1"/>
    <xf numFmtId="0" fontId="1" fillId="0" borderId="16" xfId="0" applyFont="1" applyBorder="1" applyProtection="1"/>
    <xf numFmtId="2" fontId="13" fillId="3" borderId="42" xfId="0" applyNumberFormat="1" applyFont="1" applyFill="1" applyBorder="1" applyAlignment="1" applyProtection="1">
      <alignment vertical="center"/>
      <protection locked="0"/>
    </xf>
    <xf numFmtId="4" fontId="13" fillId="4" borderId="42" xfId="0" applyNumberFormat="1" applyFont="1" applyFill="1" applyBorder="1" applyAlignment="1" applyProtection="1">
      <alignment vertical="center"/>
    </xf>
    <xf numFmtId="165" fontId="9" fillId="4" borderId="37" xfId="0" applyNumberFormat="1" applyFont="1" applyFill="1" applyBorder="1" applyAlignment="1" applyProtection="1">
      <alignment horizontal="center" vertical="center"/>
    </xf>
    <xf numFmtId="0" fontId="9" fillId="4" borderId="37" xfId="0" applyFont="1" applyFill="1" applyBorder="1" applyAlignment="1" applyProtection="1">
      <alignment horizontal="center" vertical="center"/>
    </xf>
    <xf numFmtId="0" fontId="0" fillId="0" borderId="0" xfId="0" applyFont="1" applyAlignment="1">
      <alignment horizontal="center"/>
    </xf>
    <xf numFmtId="0" fontId="9" fillId="0" borderId="14" xfId="0" applyFont="1" applyBorder="1" applyAlignment="1">
      <alignment horizontal="center" vertical="center" wrapText="1"/>
    </xf>
    <xf numFmtId="0" fontId="9" fillId="0" borderId="16" xfId="0" applyFont="1" applyBorder="1" applyAlignment="1">
      <alignment horizontal="center" vertical="center" wrapText="1"/>
    </xf>
    <xf numFmtId="0" fontId="7" fillId="0" borderId="14" xfId="0" applyFont="1" applyBorder="1" applyAlignment="1">
      <alignment horizontal="left" vertical="center" wrapText="1"/>
    </xf>
    <xf numFmtId="0" fontId="8" fillId="0" borderId="16" xfId="0" applyFont="1" applyBorder="1"/>
    <xf numFmtId="0" fontId="15" fillId="0" borderId="14" xfId="0" applyFont="1" applyBorder="1" applyAlignment="1">
      <alignment horizontal="left" vertical="center" wrapText="1"/>
    </xf>
    <xf numFmtId="0" fontId="19" fillId="0" borderId="16" xfId="0" applyFont="1" applyBorder="1" applyAlignment="1">
      <alignment horizontal="center" wrapText="1"/>
    </xf>
    <xf numFmtId="0" fontId="19" fillId="0" borderId="16" xfId="0" applyFont="1" applyBorder="1" applyAlignment="1">
      <alignment horizontal="center"/>
    </xf>
    <xf numFmtId="0" fontId="26" fillId="0" borderId="0" xfId="0" applyFont="1" applyAlignment="1" applyProtection="1">
      <alignment horizontal="left" vertical="center" wrapText="1" readingOrder="1"/>
    </xf>
    <xf numFmtId="0" fontId="28" fillId="7" borderId="38" xfId="0" applyFont="1" applyFill="1" applyBorder="1" applyAlignment="1" applyProtection="1">
      <alignment horizontal="center"/>
    </xf>
    <xf numFmtId="0" fontId="27" fillId="7" borderId="38" xfId="0" applyFont="1" applyFill="1" applyBorder="1" applyAlignment="1" applyProtection="1">
      <alignment horizontal="center"/>
    </xf>
    <xf numFmtId="0" fontId="9" fillId="2" borderId="39" xfId="0" applyFont="1" applyFill="1" applyBorder="1" applyAlignment="1" applyProtection="1">
      <alignment horizontal="center" vertical="center"/>
    </xf>
    <xf numFmtId="0" fontId="2" fillId="0" borderId="40" xfId="0" applyFont="1" applyBorder="1" applyProtection="1"/>
    <xf numFmtId="0" fontId="2" fillId="0" borderId="41" xfId="0" applyFont="1" applyBorder="1" applyProtection="1"/>
    <xf numFmtId="0" fontId="14" fillId="2" borderId="1" xfId="0" applyFont="1" applyFill="1" applyBorder="1" applyAlignment="1" applyProtection="1">
      <alignment horizontal="center"/>
    </xf>
    <xf numFmtId="0" fontId="2" fillId="0" borderId="2" xfId="0" applyFont="1" applyBorder="1" applyProtection="1"/>
    <xf numFmtId="0" fontId="2" fillId="0" borderId="3" xfId="0" applyFont="1" applyBorder="1" applyProtection="1"/>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9" fillId="4" borderId="7" xfId="0" applyFont="1" applyFill="1" applyBorder="1" applyAlignment="1" applyProtection="1">
      <alignment horizontal="center" vertical="center"/>
    </xf>
    <xf numFmtId="0" fontId="25" fillId="6" borderId="35" xfId="0" applyFont="1" applyFill="1" applyBorder="1" applyAlignment="1">
      <alignment horizontal="left" vertical="center" wrapText="1"/>
    </xf>
    <xf numFmtId="0" fontId="25" fillId="6" borderId="36" xfId="0" applyFont="1" applyFill="1" applyBorder="1" applyAlignment="1">
      <alignment horizontal="left" vertical="center" wrapText="1"/>
    </xf>
    <xf numFmtId="0" fontId="9" fillId="0" borderId="17" xfId="0" applyFont="1" applyBorder="1" applyAlignment="1" applyProtection="1">
      <alignment horizontal="left" vertical="center"/>
    </xf>
    <xf numFmtId="0" fontId="16" fillId="0" borderId="20" xfId="0" applyFont="1" applyBorder="1" applyAlignment="1" applyProtection="1"/>
    <xf numFmtId="0" fontId="10" fillId="0" borderId="13" xfId="0" applyFont="1" applyBorder="1" applyAlignment="1" applyProtection="1">
      <alignment horizontal="center" wrapText="1"/>
    </xf>
    <xf numFmtId="0" fontId="12" fillId="0" borderId="0" xfId="0" applyFont="1" applyAlignment="1" applyProtection="1"/>
    <xf numFmtId="0" fontId="13" fillId="0" borderId="14" xfId="0" applyFont="1" applyFill="1" applyBorder="1" applyAlignment="1" applyProtection="1">
      <alignment horizontal="left" vertical="center" wrapText="1"/>
    </xf>
    <xf numFmtId="0" fontId="8" fillId="0" borderId="15" xfId="0" applyFont="1" applyFill="1" applyBorder="1" applyProtection="1"/>
    <xf numFmtId="0" fontId="8" fillId="0" borderId="16" xfId="0" applyFont="1" applyFill="1" applyBorder="1" applyProtection="1"/>
    <xf numFmtId="0" fontId="13" fillId="0" borderId="29" xfId="0" applyFont="1" applyBorder="1" applyAlignment="1" applyProtection="1">
      <alignment horizontal="left" vertical="center" wrapText="1"/>
    </xf>
    <xf numFmtId="0" fontId="8" fillId="0" borderId="4" xfId="0" applyFont="1" applyBorder="1" applyProtection="1"/>
    <xf numFmtId="0" fontId="8" fillId="0" borderId="30"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6699"/>
      <color rgb="FFFF7C80"/>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3" name="Picture 2">
          <a:extLst>
            <a:ext uri="{FF2B5EF4-FFF2-40B4-BE49-F238E27FC236}">
              <a16:creationId xmlns:a16="http://schemas.microsoft.com/office/drawing/2014/main" id="{120603AB-0413-4501-85EB-76AD34B608D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2286000</xdr:colOff>
      <xdr:row>0</xdr:row>
      <xdr:rowOff>694690</xdr:rowOff>
    </xdr:to>
    <xdr:pic>
      <xdr:nvPicPr>
        <xdr:cNvPr id="4" name="Picture 3">
          <a:extLst>
            <a:ext uri="{FF2B5EF4-FFF2-40B4-BE49-F238E27FC236}">
              <a16:creationId xmlns:a16="http://schemas.microsoft.com/office/drawing/2014/main" id="{CE9C3EA6-2296-4155-A02C-FE3F66AA5E9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2" name="Picture 1">
          <a:extLst>
            <a:ext uri="{FF2B5EF4-FFF2-40B4-BE49-F238E27FC236}">
              <a16:creationId xmlns:a16="http://schemas.microsoft.com/office/drawing/2014/main" id="{3CCC2E28-76DA-4748-ADD2-8978064DC1B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
  <sheetViews>
    <sheetView zoomScaleNormal="100" workbookViewId="0">
      <selection activeCell="C15" sqref="C15"/>
    </sheetView>
  </sheetViews>
  <sheetFormatPr defaultColWidth="8.85546875" defaultRowHeight="15" x14ac:dyDescent="0.25"/>
  <cols>
    <col min="1" max="1" width="63.140625" customWidth="1"/>
    <col min="2" max="2" width="31.140625" customWidth="1"/>
    <col min="3" max="3" width="28.28515625" customWidth="1"/>
  </cols>
  <sheetData>
    <row r="1" spans="1:5" ht="66.75" customHeight="1" x14ac:dyDescent="0.25">
      <c r="A1" s="84"/>
      <c r="B1" s="84"/>
      <c r="C1" s="84"/>
    </row>
    <row r="2" spans="1:5" ht="42" customHeight="1" x14ac:dyDescent="0.25">
      <c r="A2" s="85" t="s">
        <v>81</v>
      </c>
      <c r="B2" s="86"/>
      <c r="C2" s="86"/>
      <c r="D2" s="1"/>
      <c r="E2" s="1"/>
    </row>
    <row r="3" spans="1:5" ht="66.75" customHeight="1" x14ac:dyDescent="0.25">
      <c r="A3" s="87" t="s">
        <v>83</v>
      </c>
      <c r="B3" s="88"/>
      <c r="C3" s="88"/>
    </row>
    <row r="4" spans="1:5" ht="40.5" customHeight="1" x14ac:dyDescent="0.25">
      <c r="A4" s="89" t="s">
        <v>31</v>
      </c>
      <c r="B4" s="88"/>
      <c r="C4" s="88"/>
    </row>
    <row r="5" spans="1:5" ht="70.5" customHeight="1" x14ac:dyDescent="0.25">
      <c r="A5" s="87" t="s">
        <v>73</v>
      </c>
      <c r="B5" s="88"/>
      <c r="C5" s="88"/>
    </row>
    <row r="6" spans="1:5" ht="62.25" customHeight="1" x14ac:dyDescent="0.25">
      <c r="A6" s="87" t="s">
        <v>82</v>
      </c>
      <c r="B6" s="88"/>
      <c r="C6" s="88"/>
    </row>
  </sheetData>
  <sheetProtection algorithmName="SHA-512" hashValue="2LnZv0Cyiy1lbKRQ1E+YfweuBHtkhsf+iACcwYMzVVtPAoyozFB2cfBW/w6ezS0iJAwQ5NThccHVF+ZcXw5oQw==" saltValue="S4CuN2/x1mBZYuEs4y+RqA==" spinCount="100000" sheet="1" objects="1" scenarios="1"/>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34"/>
  <sheetViews>
    <sheetView showGridLines="0" zoomScaleNormal="100" workbookViewId="0">
      <selection activeCell="Q13" sqref="Q13"/>
    </sheetView>
  </sheetViews>
  <sheetFormatPr defaultColWidth="8.85546875" defaultRowHeight="15" x14ac:dyDescent="0.25"/>
  <cols>
    <col min="4" max="4" width="11.7109375" customWidth="1"/>
    <col min="5" max="5" width="12.5703125" bestFit="1" customWidth="1"/>
    <col min="11" max="11" width="12.5703125" bestFit="1" customWidth="1"/>
  </cols>
  <sheetData>
    <row r="7" spans="2:11" ht="66.75" customHeight="1" x14ac:dyDescent="0.8">
      <c r="B7" s="90" t="s">
        <v>68</v>
      </c>
      <c r="C7" s="91"/>
      <c r="D7" s="91"/>
      <c r="E7" s="91"/>
      <c r="F7" s="91"/>
      <c r="G7" s="91"/>
      <c r="H7" s="91"/>
      <c r="I7" s="91"/>
      <c r="J7" s="91"/>
      <c r="K7" s="91"/>
    </row>
    <row r="9" spans="2:11" s="49" customFormat="1" ht="18.75" x14ac:dyDescent="0.3">
      <c r="B9" s="6" t="s">
        <v>32</v>
      </c>
      <c r="C9" s="6"/>
      <c r="D9" s="6"/>
      <c r="E9" s="6"/>
      <c r="F9" s="7"/>
      <c r="G9" s="7"/>
      <c r="H9" s="6" t="s">
        <v>40</v>
      </c>
      <c r="I9" s="6"/>
      <c r="J9" s="9"/>
      <c r="K9" s="9"/>
    </row>
    <row r="10" spans="2:11" ht="18.75" x14ac:dyDescent="0.3">
      <c r="B10" s="7"/>
      <c r="C10" s="7"/>
      <c r="D10" s="7"/>
      <c r="E10" s="7"/>
      <c r="F10" s="7"/>
      <c r="G10" s="7"/>
      <c r="H10" s="7"/>
      <c r="I10" s="7"/>
      <c r="J10" s="49"/>
      <c r="K10" s="49"/>
    </row>
    <row r="11" spans="2:11" s="8" customFormat="1" ht="18.75" x14ac:dyDescent="0.3">
      <c r="B11" s="10" t="s">
        <v>33</v>
      </c>
      <c r="C11" s="10"/>
      <c r="D11" s="10"/>
      <c r="E11" s="10"/>
      <c r="F11" s="10"/>
      <c r="G11" s="10"/>
      <c r="H11" s="10" t="s">
        <v>41</v>
      </c>
      <c r="I11" s="10"/>
      <c r="J11" s="11"/>
      <c r="K11" s="11"/>
    </row>
    <row r="12" spans="2:11" ht="18.75" x14ac:dyDescent="0.3">
      <c r="B12" s="7"/>
      <c r="C12" s="7"/>
      <c r="D12" s="7"/>
      <c r="E12" s="7"/>
      <c r="F12" s="7"/>
      <c r="G12" s="7"/>
      <c r="H12" s="7"/>
      <c r="I12" s="7"/>
      <c r="J12" s="49"/>
      <c r="K12" s="49"/>
    </row>
    <row r="13" spans="2:11" ht="18.75" x14ac:dyDescent="0.3">
      <c r="B13" s="7" t="s">
        <v>34</v>
      </c>
      <c r="C13" s="7"/>
      <c r="D13" s="7"/>
      <c r="E13" s="12">
        <v>7000</v>
      </c>
      <c r="F13" s="7"/>
      <c r="G13" s="7"/>
      <c r="H13" s="10" t="s">
        <v>42</v>
      </c>
      <c r="I13" s="7"/>
      <c r="J13" s="49"/>
      <c r="K13" s="49"/>
    </row>
    <row r="14" spans="2:11" ht="18.75" x14ac:dyDescent="0.3">
      <c r="B14" s="7" t="s">
        <v>35</v>
      </c>
      <c r="C14" s="7"/>
      <c r="D14" s="7"/>
      <c r="E14" s="12">
        <v>1000</v>
      </c>
      <c r="F14" s="7"/>
      <c r="G14" s="7"/>
      <c r="H14" s="7"/>
      <c r="I14" s="7"/>
      <c r="J14" s="49"/>
      <c r="K14" s="49"/>
    </row>
    <row r="15" spans="2:11" ht="18.75" x14ac:dyDescent="0.3">
      <c r="B15" s="7" t="s">
        <v>36</v>
      </c>
      <c r="C15" s="7"/>
      <c r="D15" s="7"/>
      <c r="E15" s="12">
        <v>500</v>
      </c>
      <c r="F15" s="7"/>
      <c r="G15" s="7"/>
      <c r="H15" s="7" t="s">
        <v>43</v>
      </c>
      <c r="I15" s="7"/>
      <c r="J15" s="49"/>
      <c r="K15" s="12">
        <v>14000</v>
      </c>
    </row>
    <row r="16" spans="2:11" ht="18.75" x14ac:dyDescent="0.3">
      <c r="B16" s="7" t="s">
        <v>37</v>
      </c>
      <c r="C16" s="7"/>
      <c r="D16" s="7"/>
      <c r="E16" s="12">
        <v>25000</v>
      </c>
      <c r="F16" s="7"/>
      <c r="G16" s="7"/>
      <c r="H16" s="7" t="s">
        <v>44</v>
      </c>
      <c r="I16" s="7"/>
      <c r="J16" s="49"/>
      <c r="K16" s="12">
        <v>20000</v>
      </c>
    </row>
    <row r="17" spans="2:11" ht="18.75" x14ac:dyDescent="0.3">
      <c r="B17" s="7" t="s">
        <v>38</v>
      </c>
      <c r="C17" s="7"/>
      <c r="D17" s="7"/>
      <c r="E17" s="12">
        <v>15000</v>
      </c>
      <c r="F17" s="7"/>
      <c r="G17" s="7"/>
      <c r="H17" s="7" t="s">
        <v>45</v>
      </c>
      <c r="I17" s="7"/>
      <c r="J17" s="49"/>
      <c r="K17" s="12">
        <v>10000</v>
      </c>
    </row>
    <row r="18" spans="2:11" ht="18.75" x14ac:dyDescent="0.3">
      <c r="B18" s="7" t="s">
        <v>39</v>
      </c>
      <c r="C18" s="7"/>
      <c r="D18" s="7"/>
      <c r="E18" s="12">
        <v>6000</v>
      </c>
      <c r="F18" s="7"/>
      <c r="G18" s="7"/>
      <c r="H18" s="7"/>
      <c r="I18" s="7"/>
      <c r="J18" s="49"/>
      <c r="K18" s="12"/>
    </row>
    <row r="19" spans="2:11" ht="18.75" x14ac:dyDescent="0.3">
      <c r="B19" s="7"/>
      <c r="C19" s="7"/>
      <c r="D19" s="7"/>
      <c r="E19" s="7"/>
      <c r="F19" s="7"/>
      <c r="G19" s="7"/>
      <c r="H19" s="7"/>
      <c r="I19" s="7"/>
      <c r="J19" s="49"/>
      <c r="K19" s="12"/>
    </row>
    <row r="20" spans="2:11" ht="18.75" x14ac:dyDescent="0.3">
      <c r="B20" s="6" t="s">
        <v>46</v>
      </c>
      <c r="C20" s="9"/>
      <c r="D20" s="9"/>
      <c r="E20" s="13">
        <f>SUM(E13:E19)</f>
        <v>54500</v>
      </c>
      <c r="F20" s="49"/>
      <c r="G20" s="49"/>
      <c r="H20" s="6" t="s">
        <v>47</v>
      </c>
      <c r="I20" s="9"/>
      <c r="J20" s="9"/>
      <c r="K20" s="13">
        <f>SUM(K15:K19)</f>
        <v>44000</v>
      </c>
    </row>
    <row r="21" spans="2:11" ht="18.75" x14ac:dyDescent="0.3">
      <c r="B21" s="49"/>
      <c r="C21" s="49"/>
      <c r="D21" s="49"/>
      <c r="E21" s="12"/>
      <c r="F21" s="49"/>
      <c r="G21" s="49"/>
      <c r="H21" s="49"/>
      <c r="I21" s="49"/>
      <c r="J21" s="49"/>
      <c r="K21" s="12"/>
    </row>
    <row r="22" spans="2:11" ht="18.75" x14ac:dyDescent="0.3">
      <c r="B22" s="10" t="s">
        <v>48</v>
      </c>
      <c r="C22" s="49"/>
      <c r="D22" s="49"/>
      <c r="E22" s="12"/>
      <c r="F22" s="49"/>
      <c r="G22" s="49"/>
      <c r="H22" s="10" t="s">
        <v>54</v>
      </c>
      <c r="I22" s="49"/>
      <c r="J22" s="49"/>
      <c r="K22" s="12"/>
    </row>
    <row r="23" spans="2:11" ht="18.75" x14ac:dyDescent="0.3">
      <c r="B23" s="49"/>
      <c r="C23" s="49"/>
      <c r="D23" s="49"/>
      <c r="E23" s="12"/>
      <c r="F23" s="49"/>
      <c r="G23" s="49"/>
      <c r="H23" s="49"/>
      <c r="I23" s="49"/>
      <c r="J23" s="49"/>
      <c r="K23" s="49"/>
    </row>
    <row r="24" spans="2:11" ht="18.75" x14ac:dyDescent="0.3">
      <c r="B24" s="7" t="s">
        <v>49</v>
      </c>
      <c r="C24" s="49"/>
      <c r="D24" s="49"/>
      <c r="E24" s="12">
        <v>-4500</v>
      </c>
      <c r="F24" s="49"/>
      <c r="G24" s="49"/>
      <c r="H24" s="7" t="s">
        <v>55</v>
      </c>
      <c r="I24" s="49"/>
      <c r="J24" s="49"/>
      <c r="K24" s="12">
        <v>51000</v>
      </c>
    </row>
    <row r="25" spans="2:11" ht="18.75" x14ac:dyDescent="0.3">
      <c r="B25" s="7" t="s">
        <v>50</v>
      </c>
      <c r="C25" s="49"/>
      <c r="D25" s="49"/>
      <c r="E25" s="12">
        <v>7000</v>
      </c>
      <c r="F25" s="49"/>
      <c r="G25" s="49"/>
      <c r="H25" s="7"/>
      <c r="I25" s="49"/>
      <c r="J25" s="49"/>
      <c r="K25" s="12"/>
    </row>
    <row r="26" spans="2:11" ht="18.75" x14ac:dyDescent="0.3">
      <c r="B26" s="7" t="s">
        <v>51</v>
      </c>
      <c r="C26" s="49"/>
      <c r="D26" s="49"/>
      <c r="E26" s="12">
        <v>68000</v>
      </c>
      <c r="F26" s="49"/>
      <c r="G26" s="49"/>
      <c r="H26" s="6" t="s">
        <v>56</v>
      </c>
      <c r="I26" s="9"/>
      <c r="J26" s="9"/>
      <c r="K26" s="13">
        <f>K20+K24</f>
        <v>95000</v>
      </c>
    </row>
    <row r="27" spans="2:11" ht="18.75" x14ac:dyDescent="0.3">
      <c r="B27" s="7" t="s">
        <v>52</v>
      </c>
      <c r="C27" s="49"/>
      <c r="D27" s="49"/>
      <c r="E27" s="12">
        <v>60000</v>
      </c>
      <c r="F27" s="49"/>
      <c r="G27" s="49"/>
      <c r="H27" s="7"/>
      <c r="I27" s="49"/>
      <c r="J27" s="49"/>
      <c r="K27" s="12"/>
    </row>
    <row r="28" spans="2:11" ht="18.75" x14ac:dyDescent="0.3">
      <c r="B28" s="7"/>
      <c r="C28" s="49"/>
      <c r="D28" s="49"/>
      <c r="E28" s="12"/>
      <c r="F28" s="49"/>
      <c r="G28" s="49"/>
      <c r="H28" s="7" t="s">
        <v>26</v>
      </c>
      <c r="I28" s="49"/>
      <c r="J28" s="49"/>
      <c r="K28" s="12"/>
    </row>
    <row r="29" spans="2:11" ht="18.75" x14ac:dyDescent="0.3">
      <c r="B29" s="6" t="s">
        <v>53</v>
      </c>
      <c r="C29" s="9"/>
      <c r="D29" s="9"/>
      <c r="E29" s="13">
        <f>SUM(E24:E28)</f>
        <v>130500</v>
      </c>
      <c r="F29" s="49"/>
      <c r="G29" s="49"/>
      <c r="H29" s="7" t="s">
        <v>57</v>
      </c>
      <c r="I29" s="49"/>
      <c r="J29" s="49"/>
      <c r="K29" s="12">
        <v>35000</v>
      </c>
    </row>
    <row r="30" spans="2:11" ht="18.75" x14ac:dyDescent="0.3">
      <c r="B30" s="7"/>
      <c r="C30" s="49"/>
      <c r="D30" s="49"/>
      <c r="E30" s="12"/>
      <c r="F30" s="49"/>
      <c r="G30" s="49"/>
      <c r="H30" s="7" t="s">
        <v>58</v>
      </c>
      <c r="I30" s="49"/>
      <c r="J30" s="49"/>
      <c r="K30" s="12">
        <v>55000</v>
      </c>
    </row>
    <row r="31" spans="2:11" ht="18.75" x14ac:dyDescent="0.3">
      <c r="B31" s="7"/>
      <c r="C31" s="49"/>
      <c r="D31" s="49"/>
      <c r="E31" s="12"/>
      <c r="F31" s="49"/>
      <c r="G31" s="49"/>
      <c r="H31" s="7"/>
      <c r="I31" s="49"/>
      <c r="J31" s="49"/>
      <c r="K31" s="12"/>
    </row>
    <row r="32" spans="2:11" ht="18.75" x14ac:dyDescent="0.3">
      <c r="B32" s="7"/>
      <c r="C32" s="49"/>
      <c r="D32" s="49"/>
      <c r="E32" s="12"/>
      <c r="F32" s="49"/>
      <c r="G32" s="49"/>
      <c r="H32" s="6" t="s">
        <v>59</v>
      </c>
      <c r="I32" s="14"/>
      <c r="J32" s="14"/>
      <c r="K32" s="13">
        <f>SUM(K29:K31)</f>
        <v>90000</v>
      </c>
    </row>
    <row r="33" spans="2:11" ht="18.75" x14ac:dyDescent="0.3">
      <c r="B33" s="7"/>
      <c r="C33" s="49"/>
      <c r="D33" s="49"/>
      <c r="E33" s="12"/>
      <c r="F33" s="49"/>
      <c r="G33" s="49"/>
      <c r="H33" s="7"/>
      <c r="I33" s="49"/>
      <c r="J33" s="49"/>
      <c r="K33" s="12"/>
    </row>
    <row r="34" spans="2:11" ht="18.75" x14ac:dyDescent="0.3">
      <c r="B34" s="6" t="s">
        <v>60</v>
      </c>
      <c r="C34" s="9"/>
      <c r="D34" s="9"/>
      <c r="E34" s="13">
        <f>E20+E29</f>
        <v>185000</v>
      </c>
      <c r="F34" s="49"/>
      <c r="G34" s="49"/>
      <c r="H34" s="6" t="s">
        <v>61</v>
      </c>
      <c r="I34" s="9"/>
      <c r="J34" s="9"/>
      <c r="K34" s="13">
        <f>K26+K32</f>
        <v>185000</v>
      </c>
    </row>
  </sheetData>
  <sheetProtection algorithmName="SHA-512" hashValue="5g5jZf1S3TXORDgOFMa4esOZn9+AwFthaiX96ZFaQecpEFiMN3JDgsoRARk8nEX6mA7yJH0Y6Bi238+kPlV4gA==" saltValue="LAv5QMxyKMJ0pXpfS9uaLw==" spinCount="100000" sheet="1" objects="1" scenarios="1"/>
  <mergeCells count="1">
    <mergeCell ref="B7:K7"/>
  </mergeCells>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995"/>
  <sheetViews>
    <sheetView showGridLines="0" tabSelected="1" zoomScaleNormal="100" zoomScaleSheetLayoutView="100" workbookViewId="0">
      <selection activeCell="A2" sqref="A2:F2"/>
    </sheetView>
  </sheetViews>
  <sheetFormatPr defaultColWidth="14.42578125" defaultRowHeight="15" customHeight="1" x14ac:dyDescent="0.25"/>
  <cols>
    <col min="1" max="1" width="7.42578125" style="16" customWidth="1"/>
    <col min="2" max="2" width="65.85546875" style="16" bestFit="1" customWidth="1"/>
    <col min="3" max="3" width="22.85546875" style="16" customWidth="1"/>
    <col min="4" max="4" width="19" style="16" customWidth="1"/>
    <col min="5" max="5" width="15.140625" style="16" customWidth="1"/>
    <col min="6" max="6" width="45.42578125" style="16" customWidth="1"/>
    <col min="7" max="7" width="14.140625" style="16" customWidth="1"/>
    <col min="8" max="8" width="13" style="16" customWidth="1"/>
    <col min="9" max="9" width="11" style="16" bestFit="1" customWidth="1"/>
    <col min="10" max="12" width="9.140625" style="16" hidden="1" customWidth="1"/>
    <col min="13" max="28" width="9.140625" style="16" customWidth="1"/>
    <col min="29" max="16384" width="14.42578125" style="16"/>
  </cols>
  <sheetData>
    <row r="1" spans="1:28" ht="64.5" customHeight="1" x14ac:dyDescent="0.25">
      <c r="A1" s="78"/>
      <c r="B1" s="78"/>
      <c r="C1" s="78"/>
      <c r="D1" s="78"/>
      <c r="E1" s="78"/>
      <c r="F1" s="78"/>
      <c r="G1" s="15"/>
      <c r="H1" s="15"/>
      <c r="I1" s="15"/>
      <c r="J1" s="15"/>
      <c r="K1" s="15"/>
      <c r="L1" s="15"/>
      <c r="M1" s="15"/>
      <c r="N1" s="15"/>
      <c r="O1" s="15"/>
      <c r="P1" s="15"/>
      <c r="Q1" s="15"/>
      <c r="R1" s="15"/>
      <c r="S1" s="15"/>
      <c r="T1" s="15"/>
      <c r="U1" s="15"/>
      <c r="V1" s="15"/>
      <c r="W1" s="15"/>
      <c r="X1" s="15"/>
      <c r="Y1" s="15"/>
      <c r="Z1" s="15"/>
      <c r="AA1" s="15"/>
      <c r="AB1" s="15"/>
    </row>
    <row r="2" spans="1:28" ht="26.25" customHeight="1" x14ac:dyDescent="0.25">
      <c r="A2" s="93" t="s">
        <v>96</v>
      </c>
      <c r="B2" s="94"/>
      <c r="C2" s="94"/>
      <c r="D2" s="94"/>
      <c r="E2" s="94"/>
      <c r="F2" s="94"/>
      <c r="G2" s="15"/>
      <c r="H2" s="15"/>
      <c r="I2" s="15"/>
      <c r="J2" s="15"/>
      <c r="K2" s="15"/>
      <c r="L2" s="15"/>
      <c r="M2" s="15"/>
      <c r="N2" s="15"/>
      <c r="O2" s="15"/>
      <c r="P2" s="15"/>
      <c r="Q2" s="15"/>
      <c r="R2" s="15"/>
      <c r="S2" s="15"/>
      <c r="T2" s="15"/>
      <c r="U2" s="15"/>
      <c r="V2" s="15"/>
      <c r="W2" s="15"/>
      <c r="X2" s="15"/>
      <c r="Y2" s="15"/>
      <c r="Z2" s="15"/>
      <c r="AA2" s="15"/>
      <c r="AB2" s="15"/>
    </row>
    <row r="3" spans="1:28" ht="14.25" customHeight="1" x14ac:dyDescent="0.25">
      <c r="A3" s="95" t="s">
        <v>87</v>
      </c>
      <c r="B3" s="96"/>
      <c r="C3" s="96"/>
      <c r="D3" s="96"/>
      <c r="E3" s="97"/>
      <c r="F3" s="79"/>
      <c r="G3" s="15"/>
      <c r="H3" s="15"/>
      <c r="I3" s="15"/>
      <c r="J3" s="15"/>
      <c r="K3" s="15" t="s">
        <v>3</v>
      </c>
      <c r="L3" s="15"/>
      <c r="M3" s="15"/>
      <c r="N3" s="15"/>
      <c r="O3" s="15"/>
      <c r="P3" s="15"/>
      <c r="Q3" s="15"/>
      <c r="R3" s="15"/>
      <c r="S3" s="15"/>
      <c r="T3" s="15"/>
      <c r="U3" s="15"/>
      <c r="V3" s="15"/>
      <c r="W3" s="15"/>
      <c r="X3" s="15"/>
      <c r="Y3" s="15"/>
      <c r="Z3" s="15"/>
      <c r="AA3" s="15"/>
      <c r="AB3" s="15"/>
    </row>
    <row r="4" spans="1:28" ht="14.25" customHeight="1" x14ac:dyDescent="0.25">
      <c r="A4" s="17"/>
      <c r="B4" s="18"/>
      <c r="C4" s="17"/>
      <c r="D4" s="17"/>
      <c r="E4" s="17"/>
      <c r="F4" s="15"/>
      <c r="G4" s="15"/>
      <c r="H4" s="15"/>
      <c r="I4" s="15"/>
      <c r="J4" s="15"/>
      <c r="K4" s="15" t="s">
        <v>79</v>
      </c>
      <c r="L4" s="15"/>
      <c r="M4" s="15"/>
      <c r="N4" s="15"/>
      <c r="O4" s="15"/>
      <c r="P4" s="15"/>
      <c r="Q4" s="15"/>
      <c r="R4" s="15"/>
      <c r="S4" s="15"/>
      <c r="T4" s="15"/>
      <c r="U4" s="15"/>
      <c r="V4" s="15"/>
      <c r="W4" s="15"/>
      <c r="X4" s="15"/>
      <c r="Y4" s="15"/>
      <c r="Z4" s="15"/>
      <c r="AA4" s="15"/>
      <c r="AB4" s="15"/>
    </row>
    <row r="5" spans="1:28" ht="14.25" customHeight="1" x14ac:dyDescent="0.25">
      <c r="A5" s="19" t="s">
        <v>0</v>
      </c>
      <c r="B5" s="20" t="s">
        <v>88</v>
      </c>
      <c r="C5" s="2">
        <v>12</v>
      </c>
      <c r="D5" s="21"/>
      <c r="E5" s="22"/>
      <c r="F5" s="23"/>
      <c r="G5" s="23"/>
      <c r="H5" s="23"/>
      <c r="I5" s="23"/>
      <c r="J5" s="23"/>
      <c r="K5" s="23" t="s">
        <v>65</v>
      </c>
      <c r="L5" s="23"/>
      <c r="M5" s="23"/>
      <c r="N5" s="23"/>
      <c r="O5" s="23"/>
      <c r="P5" s="15"/>
      <c r="Q5" s="15"/>
      <c r="R5" s="15"/>
      <c r="S5" s="15"/>
      <c r="T5" s="15"/>
      <c r="U5" s="15"/>
      <c r="V5" s="15"/>
      <c r="W5" s="15"/>
      <c r="X5" s="15"/>
      <c r="Y5" s="15"/>
      <c r="Z5" s="15"/>
      <c r="AA5" s="15"/>
      <c r="AB5" s="15"/>
    </row>
    <row r="6" spans="1:28" ht="14.25" customHeight="1" x14ac:dyDescent="0.25">
      <c r="A6" s="19" t="s">
        <v>1</v>
      </c>
      <c r="B6" s="24" t="s">
        <v>89</v>
      </c>
      <c r="C6" s="50">
        <v>100000</v>
      </c>
      <c r="D6" s="21"/>
      <c r="E6" s="22"/>
      <c r="F6" s="23"/>
      <c r="G6" s="23"/>
      <c r="H6" s="23"/>
      <c r="I6" s="23"/>
      <c r="J6" s="23"/>
      <c r="K6" s="23" t="s">
        <v>66</v>
      </c>
      <c r="L6" s="23"/>
      <c r="M6" s="23"/>
      <c r="N6" s="23"/>
      <c r="O6" s="23"/>
      <c r="P6" s="15"/>
      <c r="Q6" s="15"/>
      <c r="R6" s="15"/>
      <c r="S6" s="15"/>
      <c r="T6" s="15"/>
      <c r="U6" s="15"/>
      <c r="V6" s="15"/>
      <c r="W6" s="15"/>
      <c r="X6" s="15"/>
      <c r="Y6" s="15"/>
      <c r="Z6" s="15"/>
      <c r="AA6" s="15"/>
      <c r="AB6" s="15"/>
    </row>
    <row r="7" spans="1:28" ht="14.25" customHeight="1" x14ac:dyDescent="0.25">
      <c r="A7" s="25"/>
      <c r="B7" s="26"/>
      <c r="C7" s="21"/>
      <c r="D7" s="21"/>
      <c r="E7" s="22"/>
      <c r="F7" s="23"/>
      <c r="G7" s="23"/>
      <c r="H7" s="23"/>
      <c r="I7" s="23"/>
      <c r="J7" s="23"/>
      <c r="K7" s="23" t="s">
        <v>67</v>
      </c>
      <c r="L7" s="23"/>
      <c r="M7" s="23"/>
      <c r="N7" s="23"/>
      <c r="O7" s="23"/>
      <c r="P7" s="15"/>
      <c r="Q7" s="15"/>
      <c r="R7" s="15"/>
      <c r="S7" s="15"/>
      <c r="T7" s="15"/>
      <c r="U7" s="15"/>
      <c r="V7" s="15"/>
      <c r="W7" s="15"/>
      <c r="X7" s="15"/>
      <c r="Y7" s="15"/>
      <c r="Z7" s="15"/>
      <c r="AA7" s="15"/>
      <c r="AB7" s="15"/>
    </row>
    <row r="8" spans="1:28" ht="14.25" customHeight="1" x14ac:dyDescent="0.25">
      <c r="A8" s="27">
        <v>3</v>
      </c>
      <c r="B8" s="28" t="s">
        <v>90</v>
      </c>
      <c r="C8" s="29"/>
      <c r="D8" s="30"/>
      <c r="E8" s="3"/>
      <c r="F8" s="15"/>
      <c r="G8" s="15"/>
      <c r="H8" s="15"/>
      <c r="I8" s="15"/>
      <c r="J8" s="15"/>
      <c r="K8" s="15" t="s">
        <v>62</v>
      </c>
      <c r="L8" s="15"/>
      <c r="M8" s="15"/>
      <c r="N8" s="15"/>
      <c r="O8" s="15"/>
      <c r="P8" s="15"/>
      <c r="Q8" s="15"/>
      <c r="R8" s="15"/>
      <c r="S8" s="15"/>
      <c r="T8" s="15"/>
      <c r="U8" s="15"/>
      <c r="V8" s="15"/>
      <c r="W8" s="15"/>
      <c r="X8" s="15"/>
      <c r="Y8" s="15"/>
      <c r="Z8" s="15"/>
      <c r="AA8" s="15"/>
      <c r="AB8" s="15"/>
    </row>
    <row r="9" spans="1:28" ht="14.25" customHeight="1" x14ac:dyDescent="0.25">
      <c r="A9" s="19" t="s">
        <v>4</v>
      </c>
      <c r="B9" s="31" t="s">
        <v>91</v>
      </c>
      <c r="C9" s="32"/>
      <c r="D9" s="32"/>
      <c r="E9" s="4">
        <v>1</v>
      </c>
      <c r="F9" s="15"/>
      <c r="G9" s="15"/>
      <c r="H9" s="15"/>
      <c r="I9" s="15"/>
      <c r="J9" s="15"/>
      <c r="K9" s="15" t="s">
        <v>63</v>
      </c>
      <c r="L9" s="15"/>
      <c r="M9" s="15"/>
      <c r="N9" s="15"/>
      <c r="O9" s="15"/>
      <c r="P9" s="15"/>
      <c r="Q9" s="15"/>
      <c r="R9" s="15"/>
      <c r="S9" s="15"/>
      <c r="T9" s="15"/>
      <c r="U9" s="15"/>
      <c r="V9" s="15"/>
      <c r="W9" s="15"/>
      <c r="X9" s="15"/>
      <c r="Y9" s="15"/>
      <c r="Z9" s="15"/>
      <c r="AA9" s="15"/>
      <c r="AB9" s="15"/>
    </row>
    <row r="10" spans="1:28" ht="14.25" customHeight="1" x14ac:dyDescent="0.25">
      <c r="A10" s="21"/>
      <c r="B10" s="26"/>
      <c r="C10" s="21"/>
      <c r="D10" s="21"/>
      <c r="E10" s="21"/>
      <c r="F10" s="15"/>
      <c r="G10" s="15"/>
      <c r="H10" s="15"/>
      <c r="I10" s="15"/>
      <c r="J10" s="15"/>
      <c r="K10" s="15" t="s">
        <v>64</v>
      </c>
      <c r="L10" s="15"/>
      <c r="M10" s="15"/>
      <c r="N10" s="15"/>
      <c r="O10" s="15"/>
      <c r="P10" s="15"/>
      <c r="Q10" s="15"/>
      <c r="R10" s="15"/>
      <c r="S10" s="15"/>
      <c r="T10" s="15"/>
      <c r="U10" s="15"/>
      <c r="V10" s="15"/>
      <c r="W10" s="15"/>
      <c r="X10" s="15"/>
      <c r="Y10" s="15"/>
      <c r="Z10" s="15"/>
      <c r="AA10" s="15"/>
      <c r="AB10" s="15"/>
    </row>
    <row r="11" spans="1:28" ht="18" customHeight="1" x14ac:dyDescent="0.25">
      <c r="A11" s="101" t="s">
        <v>2</v>
      </c>
      <c r="B11" s="102"/>
      <c r="C11" s="102"/>
      <c r="D11" s="102"/>
      <c r="E11" s="103"/>
      <c r="F11" s="104" t="s">
        <v>92</v>
      </c>
      <c r="G11" s="15"/>
      <c r="H11" s="15"/>
      <c r="I11" s="15"/>
      <c r="J11" s="15"/>
      <c r="K11" s="15"/>
      <c r="L11" s="15"/>
      <c r="M11" s="15"/>
      <c r="N11" s="15"/>
      <c r="O11" s="15"/>
      <c r="P11" s="15"/>
      <c r="Q11" s="15"/>
      <c r="R11" s="15"/>
      <c r="S11" s="15"/>
      <c r="T11" s="15"/>
      <c r="U11" s="15"/>
      <c r="V11" s="15"/>
      <c r="W11" s="15"/>
      <c r="X11" s="15"/>
      <c r="Y11" s="15"/>
      <c r="Z11" s="15"/>
      <c r="AA11" s="15"/>
      <c r="AB11" s="15"/>
    </row>
    <row r="12" spans="1:28" ht="24.75" customHeight="1" x14ac:dyDescent="0.25">
      <c r="A12" s="33"/>
      <c r="B12" s="34"/>
      <c r="C12" s="34"/>
      <c r="D12" s="82">
        <f>E8</f>
        <v>0</v>
      </c>
      <c r="E12" s="83" t="s">
        <v>3</v>
      </c>
      <c r="F12" s="105"/>
      <c r="G12" s="15"/>
      <c r="H12" s="15"/>
      <c r="I12" s="15"/>
      <c r="J12" s="15"/>
      <c r="K12" s="15"/>
      <c r="L12" s="15"/>
      <c r="M12" s="15"/>
      <c r="N12" s="15"/>
      <c r="O12" s="15"/>
      <c r="P12" s="15"/>
      <c r="Q12" s="15"/>
      <c r="R12" s="15"/>
      <c r="S12" s="15"/>
      <c r="T12" s="15"/>
      <c r="U12" s="15"/>
      <c r="V12" s="15"/>
      <c r="W12" s="15"/>
      <c r="X12" s="15"/>
      <c r="Y12" s="15"/>
      <c r="Z12" s="15"/>
      <c r="AA12" s="15"/>
      <c r="AB12" s="15"/>
    </row>
    <row r="13" spans="1:28" ht="14.25" customHeight="1" x14ac:dyDescent="0.25">
      <c r="A13" s="19" t="s">
        <v>5</v>
      </c>
      <c r="B13" s="20" t="s">
        <v>25</v>
      </c>
      <c r="C13" s="35"/>
      <c r="D13" s="80"/>
      <c r="E13" s="81">
        <f t="shared" ref="E13:E19" si="0">ROUND(D13/$E$9,2)</f>
        <v>0</v>
      </c>
      <c r="F13" s="48"/>
      <c r="G13" s="15"/>
      <c r="H13" s="15"/>
      <c r="I13" s="15"/>
      <c r="J13" s="15"/>
      <c r="K13" s="15"/>
      <c r="L13" s="15"/>
      <c r="M13" s="15"/>
      <c r="N13" s="15"/>
      <c r="O13" s="15"/>
      <c r="P13" s="15"/>
      <c r="Q13" s="15"/>
      <c r="R13" s="15"/>
      <c r="S13" s="15"/>
      <c r="T13" s="15"/>
      <c r="U13" s="15"/>
      <c r="V13" s="15"/>
      <c r="W13" s="15"/>
      <c r="X13" s="15"/>
      <c r="Y13" s="15"/>
      <c r="Z13" s="15"/>
      <c r="AA13" s="15"/>
      <c r="AB13" s="15"/>
    </row>
    <row r="14" spans="1:28" ht="14.25" customHeight="1" x14ac:dyDescent="0.25">
      <c r="A14" s="19" t="s">
        <v>7</v>
      </c>
      <c r="B14" s="20" t="s">
        <v>6</v>
      </c>
      <c r="C14" s="35"/>
      <c r="D14" s="48"/>
      <c r="E14" s="36">
        <f t="shared" si="0"/>
        <v>0</v>
      </c>
      <c r="F14" s="48"/>
      <c r="G14" s="15"/>
      <c r="H14" s="15"/>
      <c r="I14" s="15"/>
      <c r="J14" s="15"/>
      <c r="K14" s="15"/>
      <c r="L14" s="15"/>
      <c r="M14" s="15"/>
      <c r="N14" s="15"/>
      <c r="O14" s="15"/>
      <c r="P14" s="15"/>
      <c r="Q14" s="15"/>
      <c r="R14" s="15"/>
      <c r="S14" s="15"/>
      <c r="T14" s="15"/>
      <c r="U14" s="15"/>
      <c r="V14" s="15"/>
      <c r="W14" s="15"/>
      <c r="X14" s="15"/>
      <c r="Y14" s="15"/>
      <c r="Z14" s="15"/>
      <c r="AA14" s="15"/>
      <c r="AB14" s="15"/>
    </row>
    <row r="15" spans="1:28" ht="14.25" customHeight="1" x14ac:dyDescent="0.25">
      <c r="A15" s="19" t="s">
        <v>9</v>
      </c>
      <c r="B15" s="20" t="s">
        <v>8</v>
      </c>
      <c r="C15" s="35"/>
      <c r="D15" s="5"/>
      <c r="E15" s="36">
        <f t="shared" si="0"/>
        <v>0</v>
      </c>
      <c r="F15" s="48"/>
      <c r="G15" s="15"/>
      <c r="H15" s="15"/>
      <c r="I15" s="15"/>
      <c r="J15" s="15"/>
      <c r="K15" s="15"/>
      <c r="L15" s="15"/>
      <c r="M15" s="15"/>
      <c r="N15" s="15"/>
      <c r="O15" s="15"/>
      <c r="P15" s="15"/>
      <c r="Q15" s="15"/>
      <c r="R15" s="15"/>
      <c r="S15" s="15"/>
      <c r="T15" s="15"/>
      <c r="U15" s="15"/>
      <c r="V15" s="15"/>
      <c r="W15" s="15"/>
      <c r="X15" s="15"/>
      <c r="Y15" s="15"/>
      <c r="Z15" s="15"/>
      <c r="AA15" s="15"/>
      <c r="AB15" s="15"/>
    </row>
    <row r="16" spans="1:28" ht="14.25" customHeight="1" x14ac:dyDescent="0.25">
      <c r="A16" s="37" t="s">
        <v>93</v>
      </c>
      <c r="B16" s="38"/>
      <c r="C16" s="39"/>
      <c r="D16" s="40">
        <f>SUM(D13:D15)</f>
        <v>0</v>
      </c>
      <c r="E16" s="40">
        <f>SUM(E13:E15)</f>
        <v>0</v>
      </c>
      <c r="F16" s="77"/>
      <c r="G16" s="15"/>
      <c r="H16" s="15"/>
      <c r="I16" s="15"/>
      <c r="J16" s="15"/>
      <c r="K16" s="15"/>
      <c r="L16" s="15"/>
      <c r="M16" s="15"/>
      <c r="N16" s="15"/>
      <c r="O16" s="15"/>
      <c r="P16" s="15"/>
      <c r="Q16" s="15"/>
      <c r="R16" s="15"/>
      <c r="S16" s="15"/>
      <c r="T16" s="15"/>
      <c r="U16" s="15"/>
      <c r="V16" s="15"/>
      <c r="W16" s="15"/>
      <c r="X16" s="15"/>
      <c r="Y16" s="15"/>
      <c r="Z16" s="15"/>
      <c r="AA16" s="15"/>
      <c r="AB16" s="15"/>
    </row>
    <row r="17" spans="1:28" ht="14.25" customHeight="1" x14ac:dyDescent="0.25">
      <c r="A17" s="19" t="s">
        <v>10</v>
      </c>
      <c r="B17" s="20" t="s">
        <v>74</v>
      </c>
      <c r="C17" s="35"/>
      <c r="D17" s="5"/>
      <c r="E17" s="36">
        <f t="shared" si="0"/>
        <v>0</v>
      </c>
      <c r="F17" s="48"/>
      <c r="G17" s="15"/>
      <c r="H17" s="15"/>
      <c r="I17" s="15"/>
      <c r="J17" s="15"/>
      <c r="K17" s="15"/>
      <c r="L17" s="15"/>
      <c r="M17" s="15"/>
      <c r="N17" s="15"/>
      <c r="O17" s="15"/>
      <c r="P17" s="15"/>
      <c r="Q17" s="15"/>
      <c r="R17" s="15"/>
      <c r="S17" s="15"/>
      <c r="T17" s="15"/>
      <c r="U17" s="15"/>
      <c r="V17" s="15"/>
      <c r="W17" s="15"/>
      <c r="X17" s="15"/>
      <c r="Y17" s="15"/>
      <c r="Z17" s="15"/>
      <c r="AA17" s="15"/>
      <c r="AB17" s="15"/>
    </row>
    <row r="18" spans="1:28" ht="14.25" customHeight="1" x14ac:dyDescent="0.25">
      <c r="A18" s="19" t="s">
        <v>85</v>
      </c>
      <c r="B18" s="20" t="s">
        <v>28</v>
      </c>
      <c r="C18" s="35"/>
      <c r="D18" s="5"/>
      <c r="E18" s="36">
        <f t="shared" si="0"/>
        <v>0</v>
      </c>
      <c r="F18" s="48"/>
      <c r="G18" s="15"/>
      <c r="H18" s="15"/>
      <c r="I18" s="15"/>
      <c r="J18" s="15"/>
      <c r="K18" s="15"/>
      <c r="L18" s="15"/>
      <c r="M18" s="15"/>
      <c r="N18" s="15"/>
      <c r="O18" s="15"/>
      <c r="P18" s="15"/>
      <c r="Q18" s="15"/>
      <c r="R18" s="15"/>
      <c r="S18" s="15"/>
      <c r="T18" s="15"/>
      <c r="U18" s="15"/>
      <c r="V18" s="15"/>
      <c r="W18" s="15"/>
      <c r="X18" s="15"/>
      <c r="Y18" s="15"/>
      <c r="Z18" s="15"/>
      <c r="AA18" s="15"/>
      <c r="AB18" s="15"/>
    </row>
    <row r="19" spans="1:28" ht="14.25" customHeight="1" x14ac:dyDescent="0.25">
      <c r="A19" s="19" t="s">
        <v>86</v>
      </c>
      <c r="B19" s="20" t="s">
        <v>29</v>
      </c>
      <c r="C19" s="35"/>
      <c r="D19" s="5"/>
      <c r="E19" s="36">
        <f t="shared" si="0"/>
        <v>0</v>
      </c>
      <c r="F19" s="48"/>
      <c r="G19" s="15"/>
      <c r="H19" s="15"/>
      <c r="I19" s="15"/>
      <c r="J19" s="15"/>
      <c r="K19" s="15"/>
      <c r="L19" s="15"/>
      <c r="M19" s="15"/>
      <c r="N19" s="15"/>
      <c r="O19" s="15"/>
      <c r="P19" s="15"/>
      <c r="Q19" s="15"/>
      <c r="R19" s="15"/>
      <c r="S19" s="15"/>
      <c r="T19" s="15"/>
      <c r="U19" s="15"/>
      <c r="V19" s="15"/>
      <c r="W19" s="15"/>
      <c r="X19" s="15"/>
      <c r="Y19" s="15"/>
      <c r="Z19" s="15"/>
      <c r="AA19" s="15"/>
      <c r="AB19" s="15"/>
    </row>
    <row r="20" spans="1:28" ht="14.25" customHeight="1" x14ac:dyDescent="0.25">
      <c r="A20" s="37" t="s">
        <v>94</v>
      </c>
      <c r="B20" s="39"/>
      <c r="C20" s="41"/>
      <c r="D20" s="40">
        <f>SUM(D17:D19)</f>
        <v>0</v>
      </c>
      <c r="E20" s="40">
        <f>SUM(E17:E19)</f>
        <v>0</v>
      </c>
      <c r="F20" s="77"/>
      <c r="G20" s="15"/>
      <c r="H20" s="15"/>
      <c r="I20" s="15"/>
      <c r="J20" s="15"/>
      <c r="K20" s="15"/>
      <c r="L20" s="15"/>
      <c r="M20" s="15"/>
      <c r="N20" s="15"/>
      <c r="O20" s="15"/>
      <c r="P20" s="15"/>
      <c r="Q20" s="15"/>
      <c r="R20" s="15"/>
      <c r="S20" s="15"/>
      <c r="T20" s="15"/>
      <c r="U20" s="15"/>
      <c r="V20" s="15"/>
      <c r="W20" s="15"/>
      <c r="X20" s="15"/>
      <c r="Y20" s="15"/>
      <c r="Z20" s="15"/>
      <c r="AA20" s="15"/>
      <c r="AB20" s="15"/>
    </row>
    <row r="21" spans="1:28" ht="9" customHeight="1" x14ac:dyDescent="0.25">
      <c r="A21" s="42"/>
      <c r="B21" s="17"/>
      <c r="C21" s="17"/>
      <c r="D21" s="43"/>
      <c r="E21" s="43"/>
      <c r="F21" s="15"/>
      <c r="G21" s="15"/>
      <c r="H21" s="15"/>
      <c r="I21" s="15"/>
      <c r="J21" s="15"/>
      <c r="K21" s="15"/>
      <c r="L21" s="15"/>
      <c r="M21" s="15"/>
      <c r="N21" s="15"/>
      <c r="O21" s="15"/>
      <c r="P21" s="15"/>
      <c r="Q21" s="15"/>
      <c r="R21" s="15"/>
      <c r="S21" s="15"/>
      <c r="T21" s="15"/>
      <c r="U21" s="15"/>
      <c r="V21" s="15"/>
      <c r="W21" s="15"/>
      <c r="X21" s="15"/>
      <c r="Y21" s="15"/>
      <c r="Z21" s="15"/>
      <c r="AA21" s="15"/>
      <c r="AB21" s="15"/>
    </row>
    <row r="22" spans="1:28" ht="14.25" customHeight="1" x14ac:dyDescent="0.25">
      <c r="A22" s="98" t="s">
        <v>27</v>
      </c>
      <c r="B22" s="99"/>
      <c r="C22" s="99"/>
      <c r="D22" s="99"/>
      <c r="E22" s="100"/>
      <c r="F22" s="15"/>
      <c r="G22" s="15"/>
      <c r="H22" s="15"/>
      <c r="I22" s="15"/>
      <c r="J22" s="15"/>
      <c r="K22" s="15"/>
      <c r="L22" s="15"/>
      <c r="M22" s="15"/>
      <c r="N22" s="15"/>
      <c r="O22" s="15"/>
      <c r="P22" s="15"/>
      <c r="Q22" s="15"/>
      <c r="R22" s="15"/>
      <c r="S22" s="15"/>
      <c r="T22" s="15"/>
      <c r="U22" s="15"/>
      <c r="V22" s="15"/>
      <c r="W22" s="15"/>
      <c r="X22" s="15"/>
      <c r="Y22" s="15"/>
      <c r="Z22" s="15"/>
      <c r="AA22" s="15"/>
      <c r="AB22" s="15"/>
    </row>
    <row r="23" spans="1:28" ht="14.25" customHeight="1" x14ac:dyDescent="0.2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row>
    <row r="24" spans="1:28" ht="409.5" customHeight="1" x14ac:dyDescent="0.25">
      <c r="A24" s="92" t="s">
        <v>95</v>
      </c>
      <c r="B24" s="92"/>
      <c r="C24" s="92"/>
      <c r="D24" s="92"/>
      <c r="E24" s="92"/>
      <c r="F24" s="92"/>
      <c r="G24" s="15"/>
      <c r="H24" s="15"/>
      <c r="I24" s="15"/>
      <c r="J24" s="15"/>
      <c r="K24" s="15"/>
      <c r="L24" s="15"/>
      <c r="M24" s="15"/>
      <c r="N24" s="15"/>
      <c r="O24" s="15"/>
      <c r="P24" s="15"/>
      <c r="Q24" s="15"/>
      <c r="R24" s="15"/>
      <c r="S24" s="15"/>
      <c r="T24" s="15"/>
      <c r="U24" s="15"/>
      <c r="V24" s="15"/>
      <c r="W24" s="15"/>
      <c r="X24" s="15"/>
      <c r="Y24" s="15"/>
      <c r="Z24" s="15"/>
      <c r="AA24" s="15"/>
      <c r="AB24" s="15"/>
    </row>
    <row r="25" spans="1:28" ht="14.25" customHeight="1" x14ac:dyDescent="0.25">
      <c r="A25" s="45"/>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row>
    <row r="26" spans="1:28" ht="14.25" customHeight="1" x14ac:dyDescent="0.25">
      <c r="A26" s="45"/>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row>
    <row r="27" spans="1:28" ht="14.25" customHeight="1" x14ac:dyDescent="0.25">
      <c r="A27" s="44"/>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row>
    <row r="28" spans="1:28" ht="14.25" customHeight="1" x14ac:dyDescent="0.25">
      <c r="A28" s="4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row>
    <row r="29" spans="1:28" ht="14.25" customHeight="1" x14ac:dyDescent="0.25">
      <c r="A29" s="46"/>
      <c r="B29" s="15"/>
      <c r="C29" s="15"/>
      <c r="D29" s="15"/>
      <c r="E29" s="15"/>
      <c r="F29" s="15"/>
      <c r="G29" s="15"/>
      <c r="H29" s="15"/>
      <c r="I29" s="15"/>
      <c r="J29" s="15"/>
      <c r="K29" s="15" t="s">
        <v>80</v>
      </c>
      <c r="L29" s="15"/>
      <c r="M29" s="15"/>
      <c r="N29" s="15"/>
      <c r="O29" s="15"/>
      <c r="P29" s="15"/>
      <c r="Q29" s="15"/>
      <c r="R29" s="15"/>
      <c r="S29" s="15"/>
      <c r="T29" s="15"/>
      <c r="U29" s="15"/>
      <c r="V29" s="15"/>
      <c r="W29" s="15"/>
      <c r="X29" s="15"/>
      <c r="Y29" s="15"/>
      <c r="Z29" s="15"/>
      <c r="AA29" s="15"/>
      <c r="AB29" s="15"/>
    </row>
    <row r="30" spans="1:28" ht="14.25" customHeight="1" x14ac:dyDescent="0.25">
      <c r="A30" s="46"/>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row>
    <row r="31" spans="1:28" ht="14.25" customHeight="1" x14ac:dyDescent="0.25">
      <c r="A31" s="46"/>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row>
    <row r="32" spans="1:28" ht="14.25" customHeight="1" x14ac:dyDescent="0.25">
      <c r="A32" s="46"/>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row>
    <row r="33" spans="1:28" ht="14.25" customHeight="1" x14ac:dyDescent="0.25">
      <c r="A33" s="46"/>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row>
    <row r="34" spans="1:28" ht="14.25" customHeight="1" x14ac:dyDescent="0.25">
      <c r="A34" s="46"/>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row>
    <row r="35" spans="1:28" ht="14.25" customHeight="1" x14ac:dyDescent="0.25">
      <c r="A35" s="46"/>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1:28" ht="14.25" customHeight="1" x14ac:dyDescent="0.25">
      <c r="A36" s="46"/>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row>
    <row r="37" spans="1:28" ht="14.25" customHeight="1" x14ac:dyDescent="0.25">
      <c r="A37" s="46"/>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row>
    <row r="38" spans="1:28" ht="14.25" customHeight="1" x14ac:dyDescent="0.25">
      <c r="A38" s="46"/>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row>
    <row r="39" spans="1:28" ht="14.25" customHeight="1" x14ac:dyDescent="0.25">
      <c r="A39" s="46"/>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row>
    <row r="40" spans="1:28" ht="14.25" customHeight="1" x14ac:dyDescent="0.25">
      <c r="A40" s="46"/>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row>
    <row r="41" spans="1:28" ht="14.25" customHeight="1" x14ac:dyDescent="0.25">
      <c r="A41" s="46"/>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row>
    <row r="42" spans="1:28" ht="14.25" customHeight="1" x14ac:dyDescent="0.25">
      <c r="A42" s="46"/>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row>
    <row r="43" spans="1:28" ht="14.25" customHeight="1" x14ac:dyDescent="0.25">
      <c r="A43" s="46"/>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row>
    <row r="44" spans="1:28" ht="14.25" customHeight="1" x14ac:dyDescent="0.25">
      <c r="A44" s="46"/>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row>
    <row r="45" spans="1:28" ht="14.25" customHeight="1" x14ac:dyDescent="0.25">
      <c r="A45" s="46"/>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row>
    <row r="46" spans="1:28" ht="14.25" customHeight="1" x14ac:dyDescent="0.25">
      <c r="A46" s="46"/>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row>
    <row r="47" spans="1:28" ht="14.25" customHeight="1" x14ac:dyDescent="0.25">
      <c r="A47" s="46"/>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row>
    <row r="48" spans="1:28" ht="14.25" customHeight="1" x14ac:dyDescent="0.25">
      <c r="A48" s="46"/>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row>
    <row r="49" spans="1:28" ht="14.25" customHeight="1" x14ac:dyDescent="0.25">
      <c r="A49" s="46"/>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row>
    <row r="50" spans="1:28" ht="14.25" customHeight="1" x14ac:dyDescent="0.25">
      <c r="A50" s="47"/>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row>
    <row r="51" spans="1:28" ht="14.25" customHeight="1"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row>
    <row r="52" spans="1:28" ht="14.25" customHeight="1"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row>
    <row r="53" spans="1:28" ht="14.25" customHeight="1"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row>
    <row r="54" spans="1:28" ht="14.25" customHeight="1"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row>
    <row r="55" spans="1:28" ht="14.25" customHeight="1"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row>
    <row r="56" spans="1:28" ht="14.25" customHeight="1"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row>
    <row r="57" spans="1:28" ht="14.25" customHeight="1"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row>
    <row r="58" spans="1:28" ht="14.25" customHeight="1"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row>
    <row r="59" spans="1:28" ht="14.25" customHeight="1"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row>
    <row r="60" spans="1:28" ht="14.25" customHeight="1"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row>
    <row r="61" spans="1:28" ht="14.25" customHeight="1"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row>
    <row r="62" spans="1:28" ht="14.25" customHeight="1"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row>
    <row r="63" spans="1:28" ht="14.25" customHeight="1"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row>
    <row r="64" spans="1:28" ht="14.25" customHeight="1"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row>
    <row r="65" spans="1:28" ht="14.25" customHeight="1"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row>
    <row r="66" spans="1:28" ht="14.25" customHeight="1"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row>
    <row r="67" spans="1:28" ht="14.25" customHeight="1"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row>
    <row r="68" spans="1:28" ht="14.25" customHeight="1"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row>
    <row r="69" spans="1:28" ht="14.25" customHeight="1"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row>
    <row r="70" spans="1:28" ht="14.25" customHeight="1"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row>
    <row r="71" spans="1:28" ht="14.25" customHeight="1"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row>
    <row r="72" spans="1:28" ht="14.25" customHeight="1"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row>
    <row r="73" spans="1:28" ht="14.25" customHeight="1"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row>
    <row r="74" spans="1:28" ht="14.25" customHeight="1"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row>
    <row r="75" spans="1:28" ht="14.25" customHeight="1"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row>
    <row r="76" spans="1:28" ht="14.25" customHeight="1"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row>
    <row r="77" spans="1:28" ht="14.25" customHeight="1"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row>
    <row r="78" spans="1:28" ht="14.25" customHeight="1"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row>
    <row r="79" spans="1:28" ht="14.25" customHeight="1"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row>
    <row r="80" spans="1:28" ht="14.25" customHeight="1"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row>
    <row r="81" spans="1:28" ht="14.25" customHeight="1"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row>
    <row r="82" spans="1:28" ht="14.25" customHeight="1"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row>
    <row r="83" spans="1:28" ht="14.25" customHeight="1"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row>
    <row r="84" spans="1:28" ht="14.25" customHeight="1"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row>
    <row r="85" spans="1:28" ht="14.25" customHeight="1"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row>
    <row r="86" spans="1:28" ht="14.25" customHeight="1"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row>
    <row r="87" spans="1:28" ht="14.25" customHeight="1"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row>
    <row r="88" spans="1:28" ht="14.25" customHeight="1"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row>
    <row r="89" spans="1:28" ht="14.25" customHeight="1"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row>
    <row r="90" spans="1:28" ht="14.25" customHeight="1"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row>
    <row r="91" spans="1:28" ht="14.25" customHeight="1"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row>
    <row r="92" spans="1:28" ht="14.25" customHeight="1"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row>
    <row r="93" spans="1:28" ht="14.25" customHeight="1"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row>
    <row r="94" spans="1:28" ht="14.25" customHeight="1"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row>
    <row r="95" spans="1:28" ht="14.25" customHeight="1"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row>
    <row r="96" spans="1:28" ht="14.25" customHeight="1"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row>
    <row r="97" spans="1:28" ht="14.25" customHeight="1"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row>
    <row r="98" spans="1:28" ht="14.25" customHeight="1"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row>
    <row r="99" spans="1:28" ht="14.25" customHeight="1"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row>
    <row r="100" spans="1:28" ht="14.25" customHeight="1"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row>
    <row r="101" spans="1:28" ht="14.25" customHeight="1"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row>
    <row r="102" spans="1:28" ht="14.25" customHeight="1"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row>
    <row r="103" spans="1:28" ht="14.25" customHeight="1"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row>
    <row r="104" spans="1:28" ht="14.25" customHeight="1"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row>
    <row r="105" spans="1:28" ht="14.25" customHeight="1"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row>
    <row r="106" spans="1:28" ht="14.25" customHeight="1"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row>
    <row r="107" spans="1:28" ht="14.25" customHeight="1"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row>
    <row r="108" spans="1:28" ht="14.25" customHeight="1"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row>
    <row r="109" spans="1:28" ht="14.25" customHeight="1"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row>
    <row r="110" spans="1:28" ht="14.25" customHeight="1"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row>
    <row r="111" spans="1:28" ht="14.25" customHeight="1"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row>
    <row r="112" spans="1:28" ht="14.25" customHeight="1"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row>
    <row r="113" spans="1:28" ht="14.25" customHeight="1"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row>
    <row r="114" spans="1:28" ht="14.25" customHeight="1"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row>
    <row r="115" spans="1:28" ht="14.25" customHeight="1"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row>
    <row r="116" spans="1:28" ht="14.25" customHeight="1"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row>
    <row r="117" spans="1:28" ht="14.25" customHeight="1"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row>
    <row r="118" spans="1:28" ht="14.25" customHeight="1"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row>
    <row r="119" spans="1:28" ht="14.25" customHeight="1"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row>
    <row r="120" spans="1:28" ht="14.25" customHeight="1"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row>
    <row r="121" spans="1:28" ht="14.25" customHeight="1"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row>
    <row r="122" spans="1:28" ht="14.25" customHeight="1"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row>
    <row r="123" spans="1:28" ht="14.25" customHeight="1"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row>
    <row r="124" spans="1:28" ht="14.25" customHeight="1"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row>
    <row r="125" spans="1:28" ht="14.25" customHeight="1"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row>
    <row r="126" spans="1:28" ht="14.25" customHeight="1"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row>
    <row r="127" spans="1:28" ht="14.25" customHeight="1"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row>
    <row r="128" spans="1:28" ht="14.25" customHeight="1"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row>
    <row r="129" spans="1:28" ht="14.25" customHeight="1"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row>
    <row r="130" spans="1:28" ht="14.25" customHeight="1"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row>
    <row r="131" spans="1:28" ht="14.25" customHeight="1"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row>
    <row r="132" spans="1:28" ht="14.25" customHeight="1"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row>
    <row r="133" spans="1:28" ht="14.25" customHeight="1"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row>
    <row r="134" spans="1:28" ht="14.25" customHeight="1"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row>
    <row r="135" spans="1:28" ht="14.25" customHeight="1"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row>
    <row r="136" spans="1:28" ht="14.25" customHeight="1"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row>
    <row r="137" spans="1:28" ht="14.25" customHeight="1"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row>
    <row r="138" spans="1:28" ht="14.25" customHeight="1"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row>
    <row r="139" spans="1:28" ht="14.25" customHeight="1"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row>
    <row r="140" spans="1:28" ht="14.25" customHeight="1"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row>
    <row r="141" spans="1:28" ht="14.25" customHeight="1"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row>
    <row r="142" spans="1:28" ht="14.25" customHeight="1"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row>
    <row r="143" spans="1:28" ht="14.25" customHeight="1"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row>
    <row r="144" spans="1:28" ht="14.25" customHeight="1"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row>
    <row r="145" spans="1:28" ht="14.25" customHeight="1"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row>
    <row r="146" spans="1:28" ht="14.25" customHeight="1"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row>
    <row r="147" spans="1:28" ht="14.25" customHeight="1"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row>
    <row r="148" spans="1:28" ht="14.25" customHeight="1"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row>
    <row r="149" spans="1:28" ht="14.25" customHeight="1"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row>
    <row r="150" spans="1:28" ht="14.25" customHeight="1"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row>
    <row r="151" spans="1:28" ht="14.25" customHeight="1"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row>
    <row r="152" spans="1:28" ht="14.25" customHeight="1"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row>
    <row r="153" spans="1:28" ht="14.25" customHeight="1"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row>
    <row r="154" spans="1:28" ht="14.25" customHeight="1"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row>
    <row r="155" spans="1:28" ht="14.25" customHeight="1"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row>
    <row r="156" spans="1:28" ht="14.25" customHeight="1"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row>
    <row r="157" spans="1:28" ht="14.25" customHeight="1"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row>
    <row r="158" spans="1:28" ht="14.25" customHeight="1"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row>
    <row r="159" spans="1:28" ht="14.25" customHeight="1"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row>
    <row r="160" spans="1:28" ht="14.25" customHeight="1"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row>
    <row r="161" spans="1:28" ht="14.25" customHeight="1"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row>
    <row r="162" spans="1:28" ht="14.25" customHeight="1"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row>
    <row r="163" spans="1:28" ht="14.25" customHeight="1"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row>
    <row r="164" spans="1:28" ht="14.25" customHeight="1"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row>
    <row r="165" spans="1:28" ht="14.25" customHeight="1"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row>
    <row r="166" spans="1:28" ht="14.25" customHeight="1"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row>
    <row r="167" spans="1:28" ht="14.25" customHeight="1"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row>
    <row r="168" spans="1:28" ht="14.25" customHeight="1"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row>
    <row r="169" spans="1:28" ht="14.25" customHeight="1"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row>
    <row r="170" spans="1:28" ht="14.25" customHeight="1"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row>
    <row r="171" spans="1:28" ht="14.25" customHeight="1"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row>
    <row r="172" spans="1:28" ht="14.25" customHeight="1"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row>
    <row r="173" spans="1:28" ht="14.25" customHeight="1"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row>
    <row r="174" spans="1:28" ht="14.25" customHeight="1"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row>
    <row r="175" spans="1:28" ht="14.25" customHeight="1"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row>
    <row r="176" spans="1:28" ht="14.25" customHeight="1"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row>
    <row r="177" spans="1:28" ht="14.25" customHeight="1"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row>
    <row r="178" spans="1:28" ht="14.25" customHeight="1"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row>
    <row r="179" spans="1:28" ht="14.25" customHeight="1"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row>
    <row r="180" spans="1:28" ht="14.25" customHeight="1"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row>
    <row r="181" spans="1:28" ht="14.25" customHeight="1"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row>
    <row r="182" spans="1:28" ht="14.25" customHeight="1"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row>
    <row r="183" spans="1:28" ht="14.25" customHeight="1"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row>
    <row r="184" spans="1:28" ht="14.25" customHeight="1"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row>
    <row r="185" spans="1:28" ht="14.25" customHeight="1"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row>
    <row r="186" spans="1:28" ht="14.25" customHeight="1"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row>
    <row r="187" spans="1:28" ht="14.25" customHeight="1"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row>
    <row r="188" spans="1:28" ht="14.25" customHeight="1"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row>
    <row r="189" spans="1:28" ht="14.25" customHeight="1"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row>
    <row r="190" spans="1:28" ht="14.25" customHeight="1"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row>
    <row r="191" spans="1:28" ht="14.25" customHeight="1"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row>
    <row r="192" spans="1:28" ht="14.25" customHeight="1"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c r="AB192" s="15"/>
    </row>
    <row r="193" spans="1:28" ht="14.25" customHeight="1"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row>
    <row r="194" spans="1:28" ht="14.25" customHeight="1"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c r="AB194" s="15"/>
    </row>
    <row r="195" spans="1:28" ht="14.25" customHeight="1"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row>
    <row r="196" spans="1:28" ht="14.25" customHeight="1"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row>
    <row r="197" spans="1:28" ht="14.25" customHeight="1"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row>
    <row r="198" spans="1:28" ht="14.25" customHeight="1"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row>
    <row r="199" spans="1:28" ht="14.25" customHeight="1"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row>
    <row r="200" spans="1:28" ht="14.25" customHeight="1"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row>
    <row r="201" spans="1:28" ht="14.25" customHeight="1"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row>
    <row r="202" spans="1:28" ht="14.25" customHeight="1"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row>
    <row r="203" spans="1:28" ht="14.25" customHeight="1"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row>
    <row r="204" spans="1:28" ht="14.25" customHeight="1"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row>
    <row r="205" spans="1:28" ht="14.25" customHeight="1"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row>
    <row r="206" spans="1:28" ht="14.25" customHeight="1"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row>
    <row r="207" spans="1:28" ht="14.25" customHeight="1"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c r="AB207" s="15"/>
    </row>
    <row r="208" spans="1:28" ht="14.25" customHeight="1"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c r="AB208" s="15"/>
    </row>
    <row r="209" spans="1:28" ht="14.25" customHeight="1"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c r="AB209" s="15"/>
    </row>
    <row r="210" spans="1:28" ht="14.25" customHeight="1"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row>
    <row r="211" spans="1:28" ht="14.25" customHeight="1"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c r="AB211" s="15"/>
    </row>
    <row r="212" spans="1:28" ht="14.25" customHeight="1"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row>
    <row r="213" spans="1:28" ht="14.25" customHeight="1"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c r="AB213" s="15"/>
    </row>
    <row r="214" spans="1:28" ht="14.25" customHeight="1"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row>
    <row r="215" spans="1:28" ht="14.25" customHeight="1"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c r="AB215" s="15"/>
    </row>
    <row r="216" spans="1:28" ht="14.25" customHeight="1"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row>
    <row r="217" spans="1:28" ht="14.25" customHeight="1"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c r="AB217" s="15"/>
    </row>
    <row r="218" spans="1:28" ht="14.25" customHeight="1"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row>
    <row r="219" spans="1:28" ht="14.25" customHeight="1"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row>
    <row r="220" spans="1:28" ht="14.25" customHeight="1"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row>
    <row r="221" spans="1:28" ht="14.25" customHeight="1"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row>
    <row r="222" spans="1:28" ht="14.25" customHeight="1"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row>
    <row r="223" spans="1:28" ht="14.25" customHeight="1"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row>
    <row r="224" spans="1:28" ht="14.25" customHeight="1"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row>
    <row r="225" spans="1:28" ht="14.25" customHeight="1"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row>
    <row r="226" spans="1:28" ht="14.25" customHeight="1"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row>
    <row r="227" spans="1:28" ht="14.25" customHeight="1"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row>
    <row r="228" spans="1:28" ht="14.25" customHeight="1"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c r="AB228" s="15"/>
    </row>
    <row r="229" spans="1:28" ht="14.25" customHeight="1"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row>
    <row r="230" spans="1:28" ht="14.25" customHeight="1"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row>
    <row r="231" spans="1:28" ht="14.25" customHeight="1"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row>
    <row r="232" spans="1:28" ht="14.25" customHeight="1"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row>
    <row r="233" spans="1:28" ht="14.25" customHeight="1"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row>
    <row r="234" spans="1:28" ht="14.25" customHeight="1"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row>
    <row r="235" spans="1:28" ht="14.25" customHeight="1"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row>
    <row r="236" spans="1:28" ht="14.25" customHeight="1"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row>
    <row r="237" spans="1:28" ht="14.25" customHeight="1"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row>
    <row r="238" spans="1:28" ht="14.25" customHeight="1"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row>
    <row r="239" spans="1:28" ht="14.25" customHeight="1"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row>
    <row r="240" spans="1:28" ht="14.25" customHeight="1"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row>
    <row r="241" spans="1:28" ht="14.25" customHeight="1"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row>
    <row r="242" spans="1:28" ht="14.25" customHeight="1"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c r="AB242" s="15"/>
    </row>
    <row r="243" spans="1:28" ht="14.25" customHeight="1"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row>
    <row r="244" spans="1:28" ht="14.25" customHeight="1"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row>
    <row r="245" spans="1:28" ht="14.25" customHeight="1"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c r="AB245" s="15"/>
    </row>
    <row r="246" spans="1:28" ht="14.25" customHeight="1"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row>
    <row r="247" spans="1:28" ht="14.25" customHeight="1"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row>
    <row r="248" spans="1:28" ht="14.25" customHeight="1"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row>
    <row r="249" spans="1:28" ht="14.25" customHeight="1"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c r="AB249" s="15"/>
    </row>
    <row r="250" spans="1:28" ht="14.25" customHeight="1"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row>
    <row r="251" spans="1:28" ht="14.25" customHeight="1"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row>
    <row r="252" spans="1:28" ht="14.25" customHeight="1"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row>
    <row r="253" spans="1:28" ht="14.25" customHeight="1"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c r="AB253" s="15"/>
    </row>
    <row r="254" spans="1:28" ht="14.25" customHeight="1"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row>
    <row r="255" spans="1:28" ht="14.25" customHeight="1"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c r="AB255" s="15"/>
    </row>
    <row r="256" spans="1:28" ht="14.25" customHeight="1"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row>
    <row r="257" spans="1:28" ht="14.25" customHeight="1"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row>
    <row r="258" spans="1:28" ht="14.25" customHeight="1"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row>
    <row r="259" spans="1:28" ht="14.25" customHeight="1"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c r="AB259" s="15"/>
    </row>
    <row r="260" spans="1:28" ht="14.25" customHeight="1"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c r="AB260" s="15"/>
    </row>
    <row r="261" spans="1:28" ht="14.25" customHeight="1"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row>
    <row r="262" spans="1:28" ht="14.25" customHeight="1"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row>
    <row r="263" spans="1:28" ht="14.25" customHeight="1"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row>
    <row r="264" spans="1:28" ht="14.25" customHeight="1"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row>
    <row r="265" spans="1:28" ht="14.25" customHeight="1"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c r="AB265" s="15"/>
    </row>
    <row r="266" spans="1:28" ht="14.25" customHeight="1"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row>
    <row r="267" spans="1:28" ht="14.25" customHeight="1"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row>
    <row r="268" spans="1:28" ht="14.25" customHeight="1"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row>
    <row r="269" spans="1:28" ht="14.25" customHeight="1"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c r="AB269" s="15"/>
    </row>
    <row r="270" spans="1:28" ht="14.25" customHeight="1"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row>
    <row r="271" spans="1:28" ht="14.25" customHeight="1"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c r="AB271" s="15"/>
    </row>
    <row r="272" spans="1:28" ht="14.25" customHeight="1"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row>
    <row r="273" spans="1:28" ht="14.25" customHeight="1"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row>
    <row r="274" spans="1:28" ht="14.25" customHeight="1"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row>
    <row r="275" spans="1:28" ht="14.25" customHeight="1"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c r="AB275" s="15"/>
    </row>
    <row r="276" spans="1:28" ht="14.25" customHeight="1"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row>
    <row r="277" spans="1:28" ht="14.25" customHeight="1"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row>
    <row r="278" spans="1:28" ht="14.25" customHeight="1"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row>
    <row r="279" spans="1:28" ht="14.25" customHeight="1"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c r="AB279" s="15"/>
    </row>
    <row r="280" spans="1:28" ht="14.25" customHeight="1"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c r="AB280" s="15"/>
    </row>
    <row r="281" spans="1:28" ht="14.25" customHeight="1"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row>
    <row r="282" spans="1:28" ht="14.25" customHeight="1"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row>
    <row r="283" spans="1:28" ht="14.25" customHeight="1"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row>
    <row r="284" spans="1:28" ht="14.25" customHeight="1"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row>
    <row r="285" spans="1:28" ht="14.25" customHeight="1"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row>
    <row r="286" spans="1:28" ht="14.25" customHeight="1"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row>
    <row r="287" spans="1:28" ht="14.25" customHeight="1"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row>
    <row r="288" spans="1:28" ht="14.25" customHeight="1"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row>
    <row r="289" spans="1:28" ht="14.25" customHeight="1"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row>
    <row r="290" spans="1:28" ht="14.25" customHeight="1"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c r="AB290" s="15"/>
    </row>
    <row r="291" spans="1:28" ht="14.25" customHeight="1"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c r="AB291" s="15"/>
    </row>
    <row r="292" spans="1:28" ht="14.25" customHeight="1"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c r="AB292" s="15"/>
    </row>
    <row r="293" spans="1:28" ht="14.25" customHeight="1"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row>
    <row r="294" spans="1:28" ht="14.25" customHeight="1"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row>
    <row r="295" spans="1:28" ht="14.25" customHeight="1"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row>
    <row r="296" spans="1:28" ht="14.25" customHeight="1"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row>
    <row r="297" spans="1:28" ht="14.25" customHeight="1"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row>
    <row r="298" spans="1:28" ht="14.25" customHeight="1"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row>
    <row r="299" spans="1:28" ht="14.25" customHeight="1"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row>
    <row r="300" spans="1:28" ht="14.25" customHeight="1"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row>
    <row r="301" spans="1:28" ht="14.25" customHeight="1"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c r="AB301" s="15"/>
    </row>
    <row r="302" spans="1:28" ht="14.25" customHeight="1"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row>
    <row r="303" spans="1:28" ht="14.25" customHeight="1"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c r="AB303" s="15"/>
    </row>
    <row r="304" spans="1:28" ht="14.25" customHeight="1"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row>
    <row r="305" spans="1:28" ht="14.25" customHeight="1"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c r="AB305" s="15"/>
    </row>
    <row r="306" spans="1:28" ht="14.25" customHeight="1"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row>
    <row r="307" spans="1:28" ht="14.25" customHeight="1"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c r="AB307" s="15"/>
    </row>
    <row r="308" spans="1:28" ht="14.25" customHeight="1"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row>
    <row r="309" spans="1:28" ht="14.25" customHeight="1"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c r="AB309" s="15"/>
    </row>
    <row r="310" spans="1:28" ht="14.25" customHeight="1"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row>
    <row r="311" spans="1:28" ht="14.25" customHeight="1"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c r="AB311" s="15"/>
    </row>
    <row r="312" spans="1:28" ht="14.25" customHeight="1"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c r="AB312" s="15"/>
    </row>
    <row r="313" spans="1:28" ht="14.25" customHeight="1"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c r="AB313" s="15"/>
    </row>
    <row r="314" spans="1:28" ht="14.25" customHeight="1"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c r="AB314" s="15"/>
    </row>
    <row r="315" spans="1:28" ht="14.25" customHeight="1"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c r="AB315" s="15"/>
    </row>
    <row r="316" spans="1:28" ht="14.25" customHeight="1"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row>
    <row r="317" spans="1:28" ht="14.25" customHeight="1"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c r="AB317" s="15"/>
    </row>
    <row r="318" spans="1:28" ht="14.25" customHeight="1"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row>
    <row r="319" spans="1:28" ht="14.25" customHeight="1"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row>
    <row r="320" spans="1:28" ht="14.25" customHeight="1"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c r="AB320" s="15"/>
    </row>
    <row r="321" spans="1:28" ht="14.25" customHeight="1"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row>
    <row r="322" spans="1:28" ht="14.25" customHeight="1"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row>
    <row r="323" spans="1:28" ht="14.25" customHeight="1"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row>
    <row r="324" spans="1:28" ht="14.25" customHeight="1"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c r="AB324" s="15"/>
    </row>
    <row r="325" spans="1:28" ht="14.25" customHeight="1"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row>
    <row r="326" spans="1:28" ht="14.25" customHeight="1"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row>
    <row r="327" spans="1:28" ht="14.25" customHeight="1"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c r="AB327" s="15"/>
    </row>
    <row r="328" spans="1:28" ht="14.25" customHeight="1"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row>
    <row r="329" spans="1:28" ht="14.25" customHeight="1"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row>
    <row r="330" spans="1:28" ht="14.25" customHeight="1"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row>
    <row r="331" spans="1:28" ht="14.25" customHeight="1"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row>
    <row r="332" spans="1:28" ht="14.25" customHeight="1"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15"/>
    </row>
    <row r="333" spans="1:28" ht="14.25" customHeight="1"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row>
    <row r="334" spans="1:28" ht="14.25" customHeight="1"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row>
    <row r="335" spans="1:28" ht="14.25" customHeight="1"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row>
    <row r="336" spans="1:28" ht="14.25" customHeight="1"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row>
    <row r="337" spans="1:28" ht="14.25" customHeight="1"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row>
    <row r="338" spans="1:28" ht="14.25" customHeight="1"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c r="AB338" s="15"/>
    </row>
    <row r="339" spans="1:28" ht="14.25" customHeight="1"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c r="AB339" s="15"/>
    </row>
    <row r="340" spans="1:28" ht="14.25" customHeight="1"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c r="AB340" s="15"/>
    </row>
    <row r="341" spans="1:28" ht="14.25" customHeight="1"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c r="AB341" s="15"/>
    </row>
    <row r="342" spans="1:28" ht="14.25" customHeight="1"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row>
    <row r="343" spans="1:28" ht="14.25" customHeight="1"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c r="AB343" s="15"/>
    </row>
    <row r="344" spans="1:28" ht="14.25" customHeight="1"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c r="AB344" s="15"/>
    </row>
    <row r="345" spans="1:28" ht="14.25" customHeight="1"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row>
    <row r="346" spans="1:28" ht="14.25" customHeight="1"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row>
    <row r="347" spans="1:28" ht="14.25" customHeight="1"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c r="AB347" s="15"/>
    </row>
    <row r="348" spans="1:28" ht="14.25" customHeight="1"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c r="AB348" s="15"/>
    </row>
    <row r="349" spans="1:28" ht="14.25" customHeight="1"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row>
    <row r="350" spans="1:28" ht="14.25" customHeight="1"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row>
    <row r="351" spans="1:28" ht="14.25" customHeight="1"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row>
    <row r="352" spans="1:28" ht="14.25" customHeight="1"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c r="AB352" s="15"/>
    </row>
    <row r="353" spans="1:28" ht="14.25" customHeight="1"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row>
    <row r="354" spans="1:28" ht="14.25" customHeight="1"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c r="AB354" s="15"/>
    </row>
    <row r="355" spans="1:28" ht="14.25" customHeight="1"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row>
    <row r="356" spans="1:28" ht="14.25" customHeight="1"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row>
    <row r="357" spans="1:28" ht="14.25" customHeight="1"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row>
    <row r="358" spans="1:28" ht="14.25" customHeight="1"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c r="AB358" s="15"/>
    </row>
    <row r="359" spans="1:28" ht="14.25" customHeight="1"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c r="AB359" s="15"/>
    </row>
    <row r="360" spans="1:28" ht="14.25" customHeight="1"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c r="AB360" s="15"/>
    </row>
    <row r="361" spans="1:28" ht="14.25" customHeight="1" x14ac:dyDescent="0.25">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c r="AB361" s="15"/>
    </row>
    <row r="362" spans="1:28" ht="14.25" customHeight="1" x14ac:dyDescent="0.25">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c r="AB362" s="15"/>
    </row>
    <row r="363" spans="1:28" ht="14.25" customHeight="1" x14ac:dyDescent="0.25">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c r="AB363" s="15"/>
    </row>
    <row r="364" spans="1:28" ht="14.25" customHeight="1" x14ac:dyDescent="0.25">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c r="AB364" s="15"/>
    </row>
    <row r="365" spans="1:28" ht="14.25" customHeight="1" x14ac:dyDescent="0.25">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row>
    <row r="366" spans="1:28" ht="14.25" customHeight="1" x14ac:dyDescent="0.25">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row>
    <row r="367" spans="1:28" ht="14.25" customHeight="1" x14ac:dyDescent="0.25">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c r="AB367" s="15"/>
    </row>
    <row r="368" spans="1:28" ht="14.25" customHeight="1" x14ac:dyDescent="0.25">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c r="AB368" s="15"/>
    </row>
    <row r="369" spans="1:28" ht="14.25" customHeight="1" x14ac:dyDescent="0.25">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row>
    <row r="370" spans="1:28" ht="14.25" customHeight="1" x14ac:dyDescent="0.25">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row>
    <row r="371" spans="1:28" ht="14.25" customHeight="1" x14ac:dyDescent="0.25">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row>
    <row r="372" spans="1:28" ht="14.25" customHeight="1" x14ac:dyDescent="0.25">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c r="AB372" s="15"/>
    </row>
    <row r="373" spans="1:28" ht="14.25" customHeight="1" x14ac:dyDescent="0.25">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c r="AB373" s="15"/>
    </row>
    <row r="374" spans="1:28" ht="14.25" customHeight="1" x14ac:dyDescent="0.25">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c r="AB374" s="15"/>
    </row>
    <row r="375" spans="1:28" ht="14.25" customHeight="1" x14ac:dyDescent="0.25">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c r="AB375" s="15"/>
    </row>
    <row r="376" spans="1:28" ht="14.25" customHeight="1" x14ac:dyDescent="0.25">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row>
    <row r="377" spans="1:28" ht="14.25" customHeight="1" x14ac:dyDescent="0.25">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c r="AB377" s="15"/>
    </row>
    <row r="378" spans="1:28" ht="14.25" customHeight="1" x14ac:dyDescent="0.25">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c r="AB378" s="15"/>
    </row>
    <row r="379" spans="1:28" ht="14.25" customHeight="1" x14ac:dyDescent="0.25">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c r="AB379" s="15"/>
    </row>
    <row r="380" spans="1:28" ht="14.25" customHeight="1" x14ac:dyDescent="0.25">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c r="AB380" s="15"/>
    </row>
    <row r="381" spans="1:28" ht="14.25" customHeight="1" x14ac:dyDescent="0.25">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c r="AB381" s="15"/>
    </row>
    <row r="382" spans="1:28" ht="14.25" customHeight="1" x14ac:dyDescent="0.25">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c r="AB382" s="15"/>
    </row>
    <row r="383" spans="1:28" ht="14.25" customHeight="1" x14ac:dyDescent="0.25">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c r="AB383" s="15"/>
    </row>
    <row r="384" spans="1:28" ht="14.25" customHeight="1" x14ac:dyDescent="0.25">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c r="AB384" s="15"/>
    </row>
    <row r="385" spans="1:28" ht="14.25" customHeight="1" x14ac:dyDescent="0.25">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c r="AB385" s="15"/>
    </row>
    <row r="386" spans="1:28" ht="14.25" customHeight="1" x14ac:dyDescent="0.25">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row>
    <row r="387" spans="1:28" ht="14.25" customHeight="1" x14ac:dyDescent="0.25">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c r="AB387" s="15"/>
    </row>
    <row r="388" spans="1:28" ht="14.25" customHeight="1" x14ac:dyDescent="0.25">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c r="AB388" s="15"/>
    </row>
    <row r="389" spans="1:28" ht="14.25" customHeight="1" x14ac:dyDescent="0.25">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c r="AB389" s="15"/>
    </row>
    <row r="390" spans="1:28" ht="14.25" customHeight="1" x14ac:dyDescent="0.25">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c r="AB390" s="15"/>
    </row>
    <row r="391" spans="1:28" ht="14.25" customHeight="1" x14ac:dyDescent="0.25">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c r="AB391" s="15"/>
    </row>
    <row r="392" spans="1:28" ht="14.25" customHeight="1" x14ac:dyDescent="0.25">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c r="AB392" s="15"/>
    </row>
    <row r="393" spans="1:28" ht="14.25" customHeight="1" x14ac:dyDescent="0.25">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c r="AB393" s="15"/>
    </row>
    <row r="394" spans="1:28" ht="14.25" customHeight="1" x14ac:dyDescent="0.25">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c r="AB394" s="15"/>
    </row>
    <row r="395" spans="1:28" ht="14.25" customHeight="1" x14ac:dyDescent="0.25">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c r="AB395" s="15"/>
    </row>
    <row r="396" spans="1:28" ht="14.25" customHeight="1" x14ac:dyDescent="0.25">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row>
    <row r="397" spans="1:28" ht="14.25" customHeight="1" x14ac:dyDescent="0.25">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c r="AB397" s="15"/>
    </row>
    <row r="398" spans="1:28" ht="14.25" customHeight="1" x14ac:dyDescent="0.25">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c r="AB398" s="15"/>
    </row>
    <row r="399" spans="1:28" ht="14.25" customHeight="1" x14ac:dyDescent="0.25">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c r="AB399" s="15"/>
    </row>
    <row r="400" spans="1:28" ht="14.25" customHeight="1" x14ac:dyDescent="0.25">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c r="AB400" s="15"/>
    </row>
    <row r="401" spans="1:28" ht="14.25" customHeight="1" x14ac:dyDescent="0.25">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row>
    <row r="402" spans="1:28" ht="14.25" customHeight="1" x14ac:dyDescent="0.25">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c r="AB402" s="15"/>
    </row>
    <row r="403" spans="1:28" ht="14.25" customHeight="1" x14ac:dyDescent="0.25">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c r="AB403" s="15"/>
    </row>
    <row r="404" spans="1:28" ht="14.25" customHeight="1" x14ac:dyDescent="0.25">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c r="AB404" s="15"/>
    </row>
    <row r="405" spans="1:28" ht="14.25" customHeight="1" x14ac:dyDescent="0.25">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c r="AB405" s="15"/>
    </row>
    <row r="406" spans="1:28" ht="14.25" customHeight="1" x14ac:dyDescent="0.25">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row>
    <row r="407" spans="1:28" ht="14.25" customHeight="1" x14ac:dyDescent="0.25">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c r="AB407" s="15"/>
    </row>
    <row r="408" spans="1:28" ht="14.25" customHeight="1" x14ac:dyDescent="0.25">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c r="AB408" s="15"/>
    </row>
    <row r="409" spans="1:28" ht="14.25" customHeight="1" x14ac:dyDescent="0.25">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c r="AB409" s="15"/>
    </row>
    <row r="410" spans="1:28" ht="14.25" customHeight="1" x14ac:dyDescent="0.25">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c r="AB410" s="15"/>
    </row>
    <row r="411" spans="1:28" ht="14.25" customHeight="1" x14ac:dyDescent="0.25">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c r="AB411" s="15"/>
    </row>
    <row r="412" spans="1:28" ht="14.25" customHeight="1" x14ac:dyDescent="0.25">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c r="AB412" s="15"/>
    </row>
    <row r="413" spans="1:28" ht="14.25" customHeight="1" x14ac:dyDescent="0.25">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c r="AB413" s="15"/>
    </row>
    <row r="414" spans="1:28" ht="14.25" customHeight="1" x14ac:dyDescent="0.25">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c r="AB414" s="15"/>
    </row>
    <row r="415" spans="1:28" ht="14.25" customHeight="1" x14ac:dyDescent="0.25">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c r="AB415" s="15"/>
    </row>
    <row r="416" spans="1:28" ht="14.25" customHeight="1" x14ac:dyDescent="0.25">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row>
    <row r="417" spans="1:28" ht="14.25" customHeight="1" x14ac:dyDescent="0.25">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c r="AB417" s="15"/>
    </row>
    <row r="418" spans="1:28" ht="14.25" customHeight="1" x14ac:dyDescent="0.25">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c r="AB418" s="15"/>
    </row>
    <row r="419" spans="1:28" ht="14.25" customHeight="1" x14ac:dyDescent="0.25">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c r="AB419" s="15"/>
    </row>
    <row r="420" spans="1:28" ht="14.25" customHeight="1" x14ac:dyDescent="0.25">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c r="AB420" s="15"/>
    </row>
    <row r="421" spans="1:28" ht="14.25" customHeight="1" x14ac:dyDescent="0.25">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c r="AB421" s="15"/>
    </row>
    <row r="422" spans="1:28" ht="14.25" customHeight="1" x14ac:dyDescent="0.25">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c r="AB422" s="15"/>
    </row>
    <row r="423" spans="1:28" ht="14.25" customHeight="1" x14ac:dyDescent="0.25">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c r="AB423" s="15"/>
    </row>
    <row r="424" spans="1:28" ht="14.25" customHeight="1" x14ac:dyDescent="0.25">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c r="AB424" s="15"/>
    </row>
    <row r="425" spans="1:28" ht="14.25" customHeight="1" x14ac:dyDescent="0.25">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c r="AB425" s="15"/>
    </row>
    <row r="426" spans="1:28" ht="14.25" customHeight="1" x14ac:dyDescent="0.25">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row>
    <row r="427" spans="1:28" ht="14.25" customHeight="1" x14ac:dyDescent="0.25">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c r="AB427" s="15"/>
    </row>
    <row r="428" spans="1:28" ht="14.25" customHeight="1" x14ac:dyDescent="0.25">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c r="AB428" s="15"/>
    </row>
    <row r="429" spans="1:28" ht="14.25" customHeight="1" x14ac:dyDescent="0.25">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c r="AB429" s="15"/>
    </row>
    <row r="430" spans="1:28" ht="14.25" customHeight="1" x14ac:dyDescent="0.25">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c r="AB430" s="15"/>
    </row>
    <row r="431" spans="1:28" ht="14.25" customHeight="1" x14ac:dyDescent="0.25">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c r="AB431" s="15"/>
    </row>
    <row r="432" spans="1:28" ht="14.25" customHeight="1" x14ac:dyDescent="0.25">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c r="AB432" s="15"/>
    </row>
    <row r="433" spans="1:28" ht="14.25" customHeight="1" x14ac:dyDescent="0.25">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c r="AB433" s="15"/>
    </row>
    <row r="434" spans="1:28" ht="14.25" customHeight="1" x14ac:dyDescent="0.25">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c r="AB434" s="15"/>
    </row>
    <row r="435" spans="1:28" ht="14.25" customHeight="1" x14ac:dyDescent="0.25">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c r="AB435" s="15"/>
    </row>
    <row r="436" spans="1:28" ht="14.25" customHeight="1" x14ac:dyDescent="0.25">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row>
    <row r="437" spans="1:28" ht="14.25" customHeight="1" x14ac:dyDescent="0.25">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c r="AB437" s="15"/>
    </row>
    <row r="438" spans="1:28" ht="14.25" customHeight="1" x14ac:dyDescent="0.25">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c r="AB438" s="15"/>
    </row>
    <row r="439" spans="1:28" ht="14.25" customHeight="1" x14ac:dyDescent="0.25">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c r="AB439" s="15"/>
    </row>
    <row r="440" spans="1:28" ht="14.25" customHeight="1" x14ac:dyDescent="0.25">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c r="AB440" s="15"/>
    </row>
    <row r="441" spans="1:28" ht="14.25" customHeight="1" x14ac:dyDescent="0.25">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c r="AB441" s="15"/>
    </row>
    <row r="442" spans="1:28" ht="14.25" customHeight="1" x14ac:dyDescent="0.25">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c r="AB442" s="15"/>
    </row>
    <row r="443" spans="1:28" ht="14.25" customHeight="1" x14ac:dyDescent="0.25">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c r="AB443" s="15"/>
    </row>
    <row r="444" spans="1:28" ht="14.25" customHeight="1" x14ac:dyDescent="0.25">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c r="AB444" s="15"/>
    </row>
    <row r="445" spans="1:28" ht="14.25" customHeight="1" x14ac:dyDescent="0.25">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c r="AB445" s="15"/>
    </row>
    <row r="446" spans="1:28" ht="14.25" customHeight="1" x14ac:dyDescent="0.25">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row>
    <row r="447" spans="1:28" ht="14.25" customHeight="1" x14ac:dyDescent="0.25">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c r="AB447" s="15"/>
    </row>
    <row r="448" spans="1:28" ht="14.25" customHeight="1" x14ac:dyDescent="0.25">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c r="AB448" s="15"/>
    </row>
    <row r="449" spans="1:28" ht="14.25" customHeight="1" x14ac:dyDescent="0.25">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c r="AB449" s="15"/>
    </row>
    <row r="450" spans="1:28" ht="14.25" customHeight="1" x14ac:dyDescent="0.25">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c r="AB450" s="15"/>
    </row>
    <row r="451" spans="1:28" ht="14.25" customHeight="1" x14ac:dyDescent="0.25">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c r="AB451" s="15"/>
    </row>
    <row r="452" spans="1:28" ht="14.25" customHeight="1" x14ac:dyDescent="0.25">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c r="AB452" s="15"/>
    </row>
    <row r="453" spans="1:28" ht="14.25" customHeight="1" x14ac:dyDescent="0.25">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c r="AB453" s="15"/>
    </row>
    <row r="454" spans="1:28" ht="14.25" customHeight="1" x14ac:dyDescent="0.25">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c r="AB454" s="15"/>
    </row>
    <row r="455" spans="1:28" ht="14.25" customHeight="1" x14ac:dyDescent="0.25">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c r="AB455" s="15"/>
    </row>
    <row r="456" spans="1:28" ht="14.25" customHeight="1" x14ac:dyDescent="0.25">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row>
    <row r="457" spans="1:28" ht="14.25" customHeight="1" x14ac:dyDescent="0.25">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c r="AB457" s="15"/>
    </row>
    <row r="458" spans="1:28" ht="14.25" customHeight="1" x14ac:dyDescent="0.25">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c r="AB458" s="15"/>
    </row>
    <row r="459" spans="1:28" ht="14.25" customHeight="1" x14ac:dyDescent="0.25">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c r="AB459" s="15"/>
    </row>
    <row r="460" spans="1:28" ht="14.25" customHeight="1" x14ac:dyDescent="0.25">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c r="AB460" s="15"/>
    </row>
    <row r="461" spans="1:28" ht="14.25" customHeight="1" x14ac:dyDescent="0.25">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c r="AB461" s="15"/>
    </row>
    <row r="462" spans="1:28" ht="14.25" customHeight="1" x14ac:dyDescent="0.25">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c r="AB462" s="15"/>
    </row>
    <row r="463" spans="1:28" ht="14.25" customHeight="1" x14ac:dyDescent="0.25">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c r="AB463" s="15"/>
    </row>
    <row r="464" spans="1:28" ht="14.25" customHeight="1" x14ac:dyDescent="0.25">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c r="AB464" s="15"/>
    </row>
    <row r="465" spans="1:28" ht="14.25" customHeight="1" x14ac:dyDescent="0.25">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c r="AB465" s="15"/>
    </row>
    <row r="466" spans="1:28" ht="14.25" customHeight="1" x14ac:dyDescent="0.25">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row>
    <row r="467" spans="1:28" ht="14.25" customHeight="1" x14ac:dyDescent="0.25">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c r="AB467" s="15"/>
    </row>
    <row r="468" spans="1:28" ht="14.25" customHeight="1" x14ac:dyDescent="0.25">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c r="AB468" s="15"/>
    </row>
    <row r="469" spans="1:28" ht="14.25" customHeight="1" x14ac:dyDescent="0.25">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c r="AB469" s="15"/>
    </row>
    <row r="470" spans="1:28" ht="14.25" customHeight="1" x14ac:dyDescent="0.25">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c r="AB470" s="15"/>
    </row>
    <row r="471" spans="1:28" ht="14.25" customHeight="1" x14ac:dyDescent="0.25">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c r="AB471" s="15"/>
    </row>
    <row r="472" spans="1:28" ht="14.25" customHeight="1" x14ac:dyDescent="0.25">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c r="AB472" s="15"/>
    </row>
    <row r="473" spans="1:28" ht="14.25" customHeight="1" x14ac:dyDescent="0.25">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c r="AB473" s="15"/>
    </row>
    <row r="474" spans="1:28" ht="14.25" customHeight="1" x14ac:dyDescent="0.25">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c r="AB474" s="15"/>
    </row>
    <row r="475" spans="1:28" ht="14.25" customHeight="1" x14ac:dyDescent="0.25">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c r="AB475" s="15"/>
    </row>
    <row r="476" spans="1:28" ht="14.25" customHeight="1" x14ac:dyDescent="0.25">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row>
    <row r="477" spans="1:28" ht="14.25" customHeight="1" x14ac:dyDescent="0.25">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c r="AB477" s="15"/>
    </row>
    <row r="478" spans="1:28" ht="14.25" customHeight="1" x14ac:dyDescent="0.25">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c r="AB478" s="15"/>
    </row>
    <row r="479" spans="1:28" ht="14.25" customHeight="1" x14ac:dyDescent="0.25">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c r="AB479" s="15"/>
    </row>
    <row r="480" spans="1:28" ht="14.25" customHeight="1" x14ac:dyDescent="0.25">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c r="AB480" s="15"/>
    </row>
    <row r="481" spans="1:28" ht="14.25" customHeight="1" x14ac:dyDescent="0.25">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c r="AB481" s="15"/>
    </row>
    <row r="482" spans="1:28" ht="14.25" customHeight="1" x14ac:dyDescent="0.25">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c r="AB482" s="15"/>
    </row>
    <row r="483" spans="1:28" ht="14.25" customHeight="1" x14ac:dyDescent="0.25">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c r="AB483" s="15"/>
    </row>
    <row r="484" spans="1:28" ht="14.25" customHeight="1" x14ac:dyDescent="0.25">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c r="AB484" s="15"/>
    </row>
    <row r="485" spans="1:28" ht="14.25" customHeight="1" x14ac:dyDescent="0.25">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c r="AB485" s="15"/>
    </row>
    <row r="486" spans="1:28" ht="14.25" customHeight="1" x14ac:dyDescent="0.25">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c r="AB486" s="15"/>
    </row>
    <row r="487" spans="1:28" ht="14.25" customHeight="1" x14ac:dyDescent="0.25">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c r="AB487" s="15"/>
    </row>
    <row r="488" spans="1:28" ht="14.25" customHeight="1" x14ac:dyDescent="0.25">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c r="AB488" s="15"/>
    </row>
    <row r="489" spans="1:28" ht="14.25" customHeight="1" x14ac:dyDescent="0.25">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c r="AB489" s="15"/>
    </row>
    <row r="490" spans="1:28" ht="14.25" customHeight="1" x14ac:dyDescent="0.25">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c r="AB490" s="15"/>
    </row>
    <row r="491" spans="1:28" ht="14.25" customHeight="1" x14ac:dyDescent="0.25">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c r="AB491" s="15"/>
    </row>
    <row r="492" spans="1:28" ht="14.25" customHeight="1" x14ac:dyDescent="0.25">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c r="AB492" s="15"/>
    </row>
    <row r="493" spans="1:28" ht="14.25" customHeight="1" x14ac:dyDescent="0.25">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c r="AB493" s="15"/>
    </row>
    <row r="494" spans="1:28" ht="14.25" customHeight="1" x14ac:dyDescent="0.25">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c r="AB494" s="15"/>
    </row>
    <row r="495" spans="1:28" ht="14.25" customHeight="1" x14ac:dyDescent="0.25">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c r="AB495" s="15"/>
    </row>
    <row r="496" spans="1:28" ht="14.25" customHeight="1" x14ac:dyDescent="0.25">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c r="AB496" s="15"/>
    </row>
    <row r="497" spans="1:28" ht="14.25" customHeight="1" x14ac:dyDescent="0.25">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c r="AB497" s="15"/>
    </row>
    <row r="498" spans="1:28" ht="14.25" customHeight="1" x14ac:dyDescent="0.25">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c r="AB498" s="15"/>
    </row>
    <row r="499" spans="1:28" ht="14.25" customHeight="1" x14ac:dyDescent="0.25">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c r="AB499" s="15"/>
    </row>
    <row r="500" spans="1:28" ht="14.25" customHeight="1" x14ac:dyDescent="0.25">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c r="AB500" s="15"/>
    </row>
    <row r="501" spans="1:28" ht="14.25" customHeight="1" x14ac:dyDescent="0.25">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c r="AB501" s="15"/>
    </row>
    <row r="502" spans="1:28" ht="14.25" customHeight="1" x14ac:dyDescent="0.25">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c r="AB502" s="15"/>
    </row>
    <row r="503" spans="1:28" ht="14.25" customHeight="1" x14ac:dyDescent="0.25">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c r="AB503" s="15"/>
    </row>
    <row r="504" spans="1:28" ht="14.25" customHeight="1" x14ac:dyDescent="0.25">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c r="AB504" s="15"/>
    </row>
    <row r="505" spans="1:28" ht="14.25" customHeight="1" x14ac:dyDescent="0.25">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c r="AB505" s="15"/>
    </row>
    <row r="506" spans="1:28" ht="14.25" customHeight="1" x14ac:dyDescent="0.25">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c r="AB506" s="15"/>
    </row>
    <row r="507" spans="1:28" ht="14.25" customHeight="1" x14ac:dyDescent="0.25">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c r="AB507" s="15"/>
    </row>
    <row r="508" spans="1:28" ht="14.25" customHeight="1" x14ac:dyDescent="0.25">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c r="AB508" s="15"/>
    </row>
    <row r="509" spans="1:28" ht="14.25" customHeight="1" x14ac:dyDescent="0.25">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c r="AB509" s="15"/>
    </row>
    <row r="510" spans="1:28" ht="14.25" customHeight="1" x14ac:dyDescent="0.25">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c r="AB510" s="15"/>
    </row>
    <row r="511" spans="1:28" ht="14.25" customHeight="1" x14ac:dyDescent="0.25">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c r="AB511" s="15"/>
    </row>
    <row r="512" spans="1:28" ht="14.25" customHeight="1" x14ac:dyDescent="0.25">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c r="AB512" s="15"/>
    </row>
    <row r="513" spans="1:28" ht="14.25" customHeight="1" x14ac:dyDescent="0.25">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c r="AB513" s="15"/>
    </row>
    <row r="514" spans="1:28" ht="14.25" customHeight="1" x14ac:dyDescent="0.25">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c r="AB514" s="15"/>
    </row>
    <row r="515" spans="1:28" ht="14.25" customHeight="1" x14ac:dyDescent="0.25">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c r="AB515" s="15"/>
    </row>
    <row r="516" spans="1:28" ht="14.25" customHeight="1" x14ac:dyDescent="0.25">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c r="AB516" s="15"/>
    </row>
    <row r="517" spans="1:28" ht="14.25" customHeight="1" x14ac:dyDescent="0.25">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c r="AB517" s="15"/>
    </row>
    <row r="518" spans="1:28" ht="14.25" customHeight="1" x14ac:dyDescent="0.25">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c r="AB518" s="15"/>
    </row>
    <row r="519" spans="1:28" ht="14.25" customHeight="1" x14ac:dyDescent="0.25">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c r="AB519" s="15"/>
    </row>
    <row r="520" spans="1:28" ht="14.25" customHeight="1" x14ac:dyDescent="0.25">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c r="AB520" s="15"/>
    </row>
    <row r="521" spans="1:28" ht="14.25" customHeight="1" x14ac:dyDescent="0.25">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c r="AB521" s="15"/>
    </row>
    <row r="522" spans="1:28" ht="14.25" customHeight="1" x14ac:dyDescent="0.25">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c r="AB522" s="15"/>
    </row>
    <row r="523" spans="1:28" ht="14.25" customHeight="1" x14ac:dyDescent="0.25">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c r="AB523" s="15"/>
    </row>
    <row r="524" spans="1:28" ht="14.25" customHeight="1" x14ac:dyDescent="0.25">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c r="AB524" s="15"/>
    </row>
    <row r="525" spans="1:28" ht="14.25" customHeight="1" x14ac:dyDescent="0.25">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c r="AB525" s="15"/>
    </row>
    <row r="526" spans="1:28" ht="14.25" customHeight="1" x14ac:dyDescent="0.25">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c r="AB526" s="15"/>
    </row>
    <row r="527" spans="1:28" ht="14.25" customHeight="1" x14ac:dyDescent="0.25">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c r="AB527" s="15"/>
    </row>
    <row r="528" spans="1:28" ht="14.25" customHeight="1" x14ac:dyDescent="0.25">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c r="AB528" s="15"/>
    </row>
    <row r="529" spans="1:28" ht="14.25" customHeight="1" x14ac:dyDescent="0.25">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c r="AB529" s="15"/>
    </row>
    <row r="530" spans="1:28" ht="14.25" customHeight="1" x14ac:dyDescent="0.25">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c r="AB530" s="15"/>
    </row>
    <row r="531" spans="1:28" ht="14.25" customHeight="1" x14ac:dyDescent="0.25">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c r="AB531" s="15"/>
    </row>
    <row r="532" spans="1:28" ht="14.25" customHeight="1" x14ac:dyDescent="0.25">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c r="AB532" s="15"/>
    </row>
    <row r="533" spans="1:28" ht="14.25" customHeight="1" x14ac:dyDescent="0.25">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c r="AB533" s="15"/>
    </row>
    <row r="534" spans="1:28" ht="14.25" customHeight="1" x14ac:dyDescent="0.25">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c r="AB534" s="15"/>
    </row>
    <row r="535" spans="1:28" ht="14.25" customHeight="1" x14ac:dyDescent="0.25">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c r="AB535" s="15"/>
    </row>
    <row r="536" spans="1:28" ht="14.25" customHeight="1" x14ac:dyDescent="0.25">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c r="AB536" s="15"/>
    </row>
    <row r="537" spans="1:28" ht="14.25" customHeight="1" x14ac:dyDescent="0.25">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c r="AB537" s="15"/>
    </row>
    <row r="538" spans="1:28" ht="14.25" customHeight="1" x14ac:dyDescent="0.25">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c r="AB538" s="15"/>
    </row>
    <row r="539" spans="1:28" ht="14.25" customHeight="1" x14ac:dyDescent="0.25">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c r="AB539" s="15"/>
    </row>
    <row r="540" spans="1:28" ht="14.25" customHeight="1" x14ac:dyDescent="0.25">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c r="AB540" s="15"/>
    </row>
    <row r="541" spans="1:28" ht="14.25" customHeight="1" x14ac:dyDescent="0.25">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c r="AB541" s="15"/>
    </row>
    <row r="542" spans="1:28" ht="14.25" customHeight="1" x14ac:dyDescent="0.25">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c r="AB542" s="15"/>
    </row>
    <row r="543" spans="1:28" ht="14.25" customHeight="1" x14ac:dyDescent="0.25">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c r="AB543" s="15"/>
    </row>
    <row r="544" spans="1:28" ht="14.25" customHeight="1" x14ac:dyDescent="0.25">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c r="AB544" s="15"/>
    </row>
    <row r="545" spans="1:28" ht="14.25" customHeight="1" x14ac:dyDescent="0.25">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c r="AB545" s="15"/>
    </row>
    <row r="546" spans="1:28" ht="14.25" customHeight="1" x14ac:dyDescent="0.25">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c r="AB546" s="15"/>
    </row>
    <row r="547" spans="1:28" ht="14.25" customHeight="1" x14ac:dyDescent="0.25">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c r="AB547" s="15"/>
    </row>
    <row r="548" spans="1:28" ht="14.25" customHeight="1" x14ac:dyDescent="0.25">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c r="AB548" s="15"/>
    </row>
    <row r="549" spans="1:28" ht="14.25" customHeight="1" x14ac:dyDescent="0.25">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c r="AB549" s="15"/>
    </row>
    <row r="550" spans="1:28" ht="14.25" customHeight="1" x14ac:dyDescent="0.25">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c r="AB550" s="15"/>
    </row>
    <row r="551" spans="1:28" ht="14.25" customHeight="1" x14ac:dyDescent="0.25">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c r="AB551" s="15"/>
    </row>
    <row r="552" spans="1:28" ht="14.25" customHeight="1" x14ac:dyDescent="0.25">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c r="AB552" s="15"/>
    </row>
    <row r="553" spans="1:28" ht="14.25" customHeight="1" x14ac:dyDescent="0.25">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c r="AB553" s="15"/>
    </row>
    <row r="554" spans="1:28" ht="14.25" customHeight="1" x14ac:dyDescent="0.25">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c r="AB554" s="15"/>
    </row>
    <row r="555" spans="1:28" ht="14.25" customHeight="1" x14ac:dyDescent="0.25">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c r="AB555" s="15"/>
    </row>
    <row r="556" spans="1:28" ht="14.25" customHeight="1" x14ac:dyDescent="0.25">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c r="AB556" s="15"/>
    </row>
    <row r="557" spans="1:28" ht="14.25" customHeight="1" x14ac:dyDescent="0.25">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c r="AB557" s="15"/>
    </row>
    <row r="558" spans="1:28" ht="14.25" customHeight="1" x14ac:dyDescent="0.25">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c r="AB558" s="15"/>
    </row>
    <row r="559" spans="1:28" ht="14.25" customHeight="1" x14ac:dyDescent="0.25">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c r="AB559" s="15"/>
    </row>
    <row r="560" spans="1:28" ht="14.25" customHeight="1" x14ac:dyDescent="0.25">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c r="AB560" s="15"/>
    </row>
    <row r="561" spans="1:28" ht="14.25" customHeight="1" x14ac:dyDescent="0.25">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c r="AB561" s="15"/>
    </row>
    <row r="562" spans="1:28" ht="14.25" customHeight="1" x14ac:dyDescent="0.25">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c r="AB562" s="15"/>
    </row>
    <row r="563" spans="1:28" ht="14.25" customHeight="1" x14ac:dyDescent="0.25">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c r="AB563" s="15"/>
    </row>
    <row r="564" spans="1:28" ht="14.25" customHeight="1" x14ac:dyDescent="0.25">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c r="AB564" s="15"/>
    </row>
    <row r="565" spans="1:28" ht="14.25" customHeight="1" x14ac:dyDescent="0.25">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c r="AB565" s="15"/>
    </row>
    <row r="566" spans="1:28" ht="14.25" customHeight="1" x14ac:dyDescent="0.25">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c r="AB566" s="15"/>
    </row>
    <row r="567" spans="1:28" ht="14.25" customHeight="1" x14ac:dyDescent="0.25">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c r="AB567" s="15"/>
    </row>
    <row r="568" spans="1:28" ht="14.25" customHeight="1" x14ac:dyDescent="0.25">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c r="AB568" s="15"/>
    </row>
    <row r="569" spans="1:28" ht="14.25" customHeight="1" x14ac:dyDescent="0.25">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c r="AB569" s="15"/>
    </row>
    <row r="570" spans="1:28" ht="14.25" customHeight="1" x14ac:dyDescent="0.25">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c r="AB570" s="15"/>
    </row>
    <row r="571" spans="1:28" ht="14.25" customHeight="1" x14ac:dyDescent="0.25">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c r="AB571" s="15"/>
    </row>
    <row r="572" spans="1:28" ht="14.25" customHeight="1" x14ac:dyDescent="0.25">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c r="AB572" s="15"/>
    </row>
    <row r="573" spans="1:28" ht="14.25" customHeight="1" x14ac:dyDescent="0.25">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c r="AB573" s="15"/>
    </row>
    <row r="574" spans="1:28" ht="14.25" customHeight="1" x14ac:dyDescent="0.25">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c r="AB574" s="15"/>
    </row>
    <row r="575" spans="1:28" ht="14.25" customHeight="1" x14ac:dyDescent="0.25">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c r="AB575" s="15"/>
    </row>
    <row r="576" spans="1:28" ht="14.25" customHeight="1" x14ac:dyDescent="0.25">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c r="AB576" s="15"/>
    </row>
    <row r="577" spans="1:28" ht="14.25" customHeight="1" x14ac:dyDescent="0.25">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c r="AB577" s="15"/>
    </row>
    <row r="578" spans="1:28" ht="14.25" customHeight="1" x14ac:dyDescent="0.25">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c r="AB578" s="15"/>
    </row>
    <row r="579" spans="1:28" ht="14.25" customHeight="1" x14ac:dyDescent="0.25">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c r="AB579" s="15"/>
    </row>
    <row r="580" spans="1:28" ht="14.25" customHeight="1" x14ac:dyDescent="0.25">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c r="AB580" s="15"/>
    </row>
    <row r="581" spans="1:28" ht="14.25" customHeight="1" x14ac:dyDescent="0.25">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c r="AB581" s="15"/>
    </row>
    <row r="582" spans="1:28" ht="14.25" customHeight="1" x14ac:dyDescent="0.25">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c r="AB582" s="15"/>
    </row>
    <row r="583" spans="1:28" ht="14.25" customHeight="1" x14ac:dyDescent="0.25">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c r="AB583" s="15"/>
    </row>
    <row r="584" spans="1:28" ht="14.25" customHeight="1" x14ac:dyDescent="0.25">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c r="AB584" s="15"/>
    </row>
    <row r="585" spans="1:28" ht="14.25" customHeight="1" x14ac:dyDescent="0.25">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c r="AB585" s="15"/>
    </row>
    <row r="586" spans="1:28" ht="14.25" customHeight="1" x14ac:dyDescent="0.25">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c r="AB586" s="15"/>
    </row>
    <row r="587" spans="1:28" ht="14.25" customHeight="1" x14ac:dyDescent="0.25">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c r="AB587" s="15"/>
    </row>
    <row r="588" spans="1:28" ht="14.25" customHeight="1" x14ac:dyDescent="0.25">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c r="AB588" s="15"/>
    </row>
    <row r="589" spans="1:28" ht="14.25" customHeight="1" x14ac:dyDescent="0.25">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c r="AB589" s="15"/>
    </row>
    <row r="590" spans="1:28" ht="14.25" customHeight="1" x14ac:dyDescent="0.25">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c r="AB590" s="15"/>
    </row>
    <row r="591" spans="1:28" ht="14.25" customHeight="1" x14ac:dyDescent="0.25">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c r="AB591" s="15"/>
    </row>
    <row r="592" spans="1:28" ht="14.25" customHeight="1" x14ac:dyDescent="0.25">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c r="AB592" s="15"/>
    </row>
    <row r="593" spans="1:28" ht="14.25" customHeight="1" x14ac:dyDescent="0.25">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c r="AB593" s="15"/>
    </row>
    <row r="594" spans="1:28" ht="14.25" customHeight="1" x14ac:dyDescent="0.25">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c r="AB594" s="15"/>
    </row>
    <row r="595" spans="1:28" ht="14.25" customHeight="1" x14ac:dyDescent="0.25">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c r="AB595" s="15"/>
    </row>
    <row r="596" spans="1:28" ht="14.25" customHeight="1" x14ac:dyDescent="0.25">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c r="AB596" s="15"/>
    </row>
    <row r="597" spans="1:28" ht="14.25" customHeight="1" x14ac:dyDescent="0.25">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c r="AB597" s="15"/>
    </row>
    <row r="598" spans="1:28" ht="14.25" customHeight="1" x14ac:dyDescent="0.25">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c r="AB598" s="15"/>
    </row>
    <row r="599" spans="1:28" ht="14.25" customHeight="1" x14ac:dyDescent="0.25">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c r="AB599" s="15"/>
    </row>
    <row r="600" spans="1:28" ht="14.25" customHeight="1" x14ac:dyDescent="0.25">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c r="AB600" s="15"/>
    </row>
    <row r="601" spans="1:28" ht="14.25" customHeight="1" x14ac:dyDescent="0.25">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c r="AB601" s="15"/>
    </row>
    <row r="602" spans="1:28" ht="14.25" customHeight="1" x14ac:dyDescent="0.25">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c r="AB602" s="15"/>
    </row>
    <row r="603" spans="1:28" ht="14.25" customHeight="1" x14ac:dyDescent="0.25">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c r="AB603" s="15"/>
    </row>
    <row r="604" spans="1:28" ht="14.25" customHeight="1" x14ac:dyDescent="0.25">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c r="AB604" s="15"/>
    </row>
    <row r="605" spans="1:28" ht="14.25" customHeight="1" x14ac:dyDescent="0.25">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c r="AB605" s="15"/>
    </row>
    <row r="606" spans="1:28" ht="14.25" customHeight="1" x14ac:dyDescent="0.25">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c r="AB606" s="15"/>
    </row>
    <row r="607" spans="1:28" ht="14.25" customHeight="1" x14ac:dyDescent="0.25">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c r="AB607" s="15"/>
    </row>
    <row r="608" spans="1:28" ht="14.25" customHeight="1" x14ac:dyDescent="0.25">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c r="AB608" s="15"/>
    </row>
    <row r="609" spans="1:28" ht="14.25" customHeight="1" x14ac:dyDescent="0.25">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c r="AB609" s="15"/>
    </row>
    <row r="610" spans="1:28" ht="14.25" customHeight="1" x14ac:dyDescent="0.25">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c r="AB610" s="15"/>
    </row>
    <row r="611" spans="1:28" ht="14.25" customHeight="1" x14ac:dyDescent="0.25">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c r="AB611" s="15"/>
    </row>
    <row r="612" spans="1:28" ht="14.25" customHeight="1" x14ac:dyDescent="0.25">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c r="AB612" s="15"/>
    </row>
    <row r="613" spans="1:28" ht="14.25" customHeight="1" x14ac:dyDescent="0.25">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c r="AB613" s="15"/>
    </row>
    <row r="614" spans="1:28" ht="14.25" customHeight="1" x14ac:dyDescent="0.25">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c r="AB614" s="15"/>
    </row>
    <row r="615" spans="1:28" ht="14.25" customHeight="1" x14ac:dyDescent="0.25">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c r="AB615" s="15"/>
    </row>
    <row r="616" spans="1:28" ht="14.25" customHeight="1" x14ac:dyDescent="0.25">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c r="AB616" s="15"/>
    </row>
    <row r="617" spans="1:28" ht="14.25" customHeight="1" x14ac:dyDescent="0.25">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c r="AB617" s="15"/>
    </row>
    <row r="618" spans="1:28" ht="14.25" customHeight="1" x14ac:dyDescent="0.25">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c r="AB618" s="15"/>
    </row>
    <row r="619" spans="1:28" ht="14.25" customHeight="1" x14ac:dyDescent="0.25">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c r="AB619" s="15"/>
    </row>
    <row r="620" spans="1:28" ht="14.25" customHeight="1" x14ac:dyDescent="0.25">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c r="AB620" s="15"/>
    </row>
    <row r="621" spans="1:28" ht="14.25" customHeight="1" x14ac:dyDescent="0.25">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c r="AB621" s="15"/>
    </row>
    <row r="622" spans="1:28" ht="14.25" customHeight="1" x14ac:dyDescent="0.25">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c r="AB622" s="15"/>
    </row>
    <row r="623" spans="1:28" ht="14.25" customHeight="1" x14ac:dyDescent="0.25">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c r="AB623" s="15"/>
    </row>
    <row r="624" spans="1:28" ht="14.25" customHeight="1" x14ac:dyDescent="0.25">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c r="AB624" s="15"/>
    </row>
    <row r="625" spans="1:28" ht="14.25" customHeight="1" x14ac:dyDescent="0.25">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c r="AB625" s="15"/>
    </row>
    <row r="626" spans="1:28" ht="14.25" customHeight="1" x14ac:dyDescent="0.25">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c r="AB626" s="15"/>
    </row>
    <row r="627" spans="1:28" ht="14.25" customHeight="1" x14ac:dyDescent="0.25">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c r="AB627" s="15"/>
    </row>
    <row r="628" spans="1:28" ht="14.25" customHeight="1" x14ac:dyDescent="0.25">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c r="AB628" s="15"/>
    </row>
    <row r="629" spans="1:28" ht="14.25" customHeight="1" x14ac:dyDescent="0.25">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c r="AB629" s="15"/>
    </row>
    <row r="630" spans="1:28" ht="14.25" customHeight="1" x14ac:dyDescent="0.25">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c r="AB630" s="15"/>
    </row>
    <row r="631" spans="1:28" ht="14.25" customHeight="1" x14ac:dyDescent="0.25">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c r="AB631" s="15"/>
    </row>
    <row r="632" spans="1:28" ht="14.25" customHeight="1" x14ac:dyDescent="0.25">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c r="AB632" s="15"/>
    </row>
    <row r="633" spans="1:28" ht="14.25" customHeight="1" x14ac:dyDescent="0.25">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c r="AB633" s="15"/>
    </row>
    <row r="634" spans="1:28" ht="14.25" customHeight="1" x14ac:dyDescent="0.25">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c r="AB634" s="15"/>
    </row>
    <row r="635" spans="1:28" ht="14.25" customHeight="1" x14ac:dyDescent="0.25">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c r="AB635" s="15"/>
    </row>
    <row r="636" spans="1:28" ht="14.25" customHeight="1" x14ac:dyDescent="0.25">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c r="AB636" s="15"/>
    </row>
    <row r="637" spans="1:28" ht="14.25" customHeight="1" x14ac:dyDescent="0.25">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c r="AB637" s="15"/>
    </row>
    <row r="638" spans="1:28" ht="14.25" customHeight="1" x14ac:dyDescent="0.25">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c r="AB638" s="15"/>
    </row>
    <row r="639" spans="1:28" ht="14.25" customHeight="1" x14ac:dyDescent="0.25">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c r="AB639" s="15"/>
    </row>
    <row r="640" spans="1:28" ht="14.25" customHeight="1" x14ac:dyDescent="0.25">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c r="AB640" s="15"/>
    </row>
    <row r="641" spans="1:28" ht="14.25" customHeight="1" x14ac:dyDescent="0.25">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c r="AB641" s="15"/>
    </row>
    <row r="642" spans="1:28" ht="14.25" customHeight="1" x14ac:dyDescent="0.25">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c r="AB642" s="15"/>
    </row>
    <row r="643" spans="1:28" ht="14.25" customHeight="1" x14ac:dyDescent="0.25">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c r="AB643" s="15"/>
    </row>
    <row r="644" spans="1:28" ht="14.25" customHeight="1" x14ac:dyDescent="0.25">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c r="AB644" s="15"/>
    </row>
    <row r="645" spans="1:28" ht="14.25" customHeight="1" x14ac:dyDescent="0.25">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c r="AB645" s="15"/>
    </row>
    <row r="646" spans="1:28" ht="14.25" customHeight="1" x14ac:dyDescent="0.25">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c r="AB646" s="15"/>
    </row>
    <row r="647" spans="1:28" ht="14.25" customHeight="1" x14ac:dyDescent="0.25">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c r="AB647" s="15"/>
    </row>
    <row r="648" spans="1:28" ht="14.25" customHeight="1" x14ac:dyDescent="0.25">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c r="AB648" s="15"/>
    </row>
    <row r="649" spans="1:28" ht="14.25" customHeight="1" x14ac:dyDescent="0.25">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c r="AB649" s="15"/>
    </row>
    <row r="650" spans="1:28" ht="14.25" customHeight="1" x14ac:dyDescent="0.25">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c r="AB650" s="15"/>
    </row>
    <row r="651" spans="1:28" ht="14.25" customHeight="1" x14ac:dyDescent="0.25">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c r="AB651" s="15"/>
    </row>
    <row r="652" spans="1:28" ht="14.25" customHeight="1" x14ac:dyDescent="0.25">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c r="AB652" s="15"/>
    </row>
    <row r="653" spans="1:28" ht="14.25" customHeight="1" x14ac:dyDescent="0.25">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c r="AB653" s="15"/>
    </row>
    <row r="654" spans="1:28" ht="14.25" customHeight="1" x14ac:dyDescent="0.25">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c r="AB654" s="15"/>
    </row>
    <row r="655" spans="1:28" ht="14.25" customHeight="1" x14ac:dyDescent="0.25">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c r="AB655" s="15"/>
    </row>
    <row r="656" spans="1:28" ht="14.25" customHeight="1" x14ac:dyDescent="0.25">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c r="AB656" s="15"/>
    </row>
    <row r="657" spans="1:28" ht="14.25" customHeight="1" x14ac:dyDescent="0.25">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c r="AB657" s="15"/>
    </row>
    <row r="658" spans="1:28" ht="14.25" customHeight="1" x14ac:dyDescent="0.25">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c r="AB658" s="15"/>
    </row>
    <row r="659" spans="1:28" ht="14.25" customHeight="1" x14ac:dyDescent="0.25">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c r="AB659" s="15"/>
    </row>
    <row r="660" spans="1:28" ht="14.25" customHeight="1" x14ac:dyDescent="0.25">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c r="AB660" s="15"/>
    </row>
    <row r="661" spans="1:28" ht="14.25" customHeight="1" x14ac:dyDescent="0.25">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c r="AB661" s="15"/>
    </row>
    <row r="662" spans="1:28" ht="14.25" customHeight="1" x14ac:dyDescent="0.25">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c r="AB662" s="15"/>
    </row>
    <row r="663" spans="1:28" ht="14.25" customHeight="1" x14ac:dyDescent="0.25">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c r="AB663" s="15"/>
    </row>
    <row r="664" spans="1:28" ht="14.25" customHeight="1" x14ac:dyDescent="0.25">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c r="AB664" s="15"/>
    </row>
    <row r="665" spans="1:28" ht="14.25" customHeight="1" x14ac:dyDescent="0.25">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c r="AB665" s="15"/>
    </row>
    <row r="666" spans="1:28" ht="14.25" customHeight="1" x14ac:dyDescent="0.25">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c r="AB666" s="15"/>
    </row>
    <row r="667" spans="1:28" ht="14.25" customHeight="1" x14ac:dyDescent="0.25">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c r="AB667" s="15"/>
    </row>
    <row r="668" spans="1:28" ht="14.25" customHeight="1" x14ac:dyDescent="0.25">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c r="AB668" s="15"/>
    </row>
    <row r="669" spans="1:28" ht="14.25" customHeight="1" x14ac:dyDescent="0.25">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c r="AB669" s="15"/>
    </row>
    <row r="670" spans="1:28" ht="14.25" customHeight="1" x14ac:dyDescent="0.25">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c r="AB670" s="15"/>
    </row>
    <row r="671" spans="1:28" ht="14.25" customHeight="1" x14ac:dyDescent="0.25">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c r="AB671" s="15"/>
    </row>
    <row r="672" spans="1:28" ht="14.25" customHeight="1" x14ac:dyDescent="0.25">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c r="AB672" s="15"/>
    </row>
    <row r="673" spans="1:28" ht="14.25" customHeight="1" x14ac:dyDescent="0.25">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c r="AB673" s="15"/>
    </row>
    <row r="674" spans="1:28" ht="14.25" customHeight="1" x14ac:dyDescent="0.25">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c r="AB674" s="15"/>
    </row>
    <row r="675" spans="1:28" ht="14.25" customHeight="1" x14ac:dyDescent="0.25">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c r="AB675" s="15"/>
    </row>
    <row r="676" spans="1:28" ht="14.25" customHeight="1" x14ac:dyDescent="0.25">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c r="AB676" s="15"/>
    </row>
    <row r="677" spans="1:28" ht="14.25" customHeight="1" x14ac:dyDescent="0.25">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c r="AB677" s="15"/>
    </row>
    <row r="678" spans="1:28" ht="14.25" customHeight="1" x14ac:dyDescent="0.25">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c r="AB678" s="15"/>
    </row>
    <row r="679" spans="1:28" ht="14.25" customHeight="1" x14ac:dyDescent="0.25">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c r="AB679" s="15"/>
    </row>
    <row r="680" spans="1:28" ht="14.25" customHeight="1" x14ac:dyDescent="0.25">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c r="AB680" s="15"/>
    </row>
    <row r="681" spans="1:28" ht="14.25" customHeight="1" x14ac:dyDescent="0.25">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c r="AB681" s="15"/>
    </row>
    <row r="682" spans="1:28" ht="14.25" customHeight="1" x14ac:dyDescent="0.25">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c r="AB682" s="15"/>
    </row>
    <row r="683" spans="1:28" ht="14.25" customHeight="1" x14ac:dyDescent="0.25">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c r="AB683" s="15"/>
    </row>
    <row r="684" spans="1:28" ht="14.25" customHeight="1" x14ac:dyDescent="0.25">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c r="AB684" s="15"/>
    </row>
    <row r="685" spans="1:28" ht="14.25" customHeight="1" x14ac:dyDescent="0.25">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c r="AB685" s="15"/>
    </row>
    <row r="686" spans="1:28" ht="14.25" customHeight="1" x14ac:dyDescent="0.25">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c r="AB686" s="15"/>
    </row>
    <row r="687" spans="1:28" ht="14.25" customHeight="1" x14ac:dyDescent="0.25">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c r="AB687" s="15"/>
    </row>
    <row r="688" spans="1:28" ht="14.25" customHeight="1" x14ac:dyDescent="0.25">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c r="AB688" s="15"/>
    </row>
    <row r="689" spans="1:28" ht="14.25" customHeight="1" x14ac:dyDescent="0.25">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c r="AB689" s="15"/>
    </row>
    <row r="690" spans="1:28" ht="14.25" customHeight="1" x14ac:dyDescent="0.25">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c r="AB690" s="15"/>
    </row>
    <row r="691" spans="1:28" ht="14.25" customHeight="1" x14ac:dyDescent="0.25">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c r="AB691" s="15"/>
    </row>
    <row r="692" spans="1:28" ht="14.25" customHeight="1" x14ac:dyDescent="0.25">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c r="AB692" s="15"/>
    </row>
    <row r="693" spans="1:28" ht="14.25" customHeight="1" x14ac:dyDescent="0.25">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c r="AB693" s="15"/>
    </row>
    <row r="694" spans="1:28" ht="14.25" customHeight="1" x14ac:dyDescent="0.25">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c r="AB694" s="15"/>
    </row>
    <row r="695" spans="1:28" ht="14.25" customHeight="1" x14ac:dyDescent="0.25">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c r="AB695" s="15"/>
    </row>
    <row r="696" spans="1:28" ht="14.25" customHeight="1" x14ac:dyDescent="0.25">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c r="AB696" s="15"/>
    </row>
    <row r="697" spans="1:28" ht="14.25" customHeight="1" x14ac:dyDescent="0.25">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c r="AB697" s="15"/>
    </row>
    <row r="698" spans="1:28" ht="14.25" customHeight="1" x14ac:dyDescent="0.25">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c r="AB698" s="15"/>
    </row>
    <row r="699" spans="1:28" ht="14.25" customHeight="1" x14ac:dyDescent="0.25">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c r="AB699" s="15"/>
    </row>
    <row r="700" spans="1:28" ht="14.25" customHeight="1" x14ac:dyDescent="0.25">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c r="AB700" s="15"/>
    </row>
    <row r="701" spans="1:28" ht="14.25" customHeight="1" x14ac:dyDescent="0.25">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c r="AB701" s="15"/>
    </row>
    <row r="702" spans="1:28" ht="14.25" customHeight="1" x14ac:dyDescent="0.25">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c r="AB702" s="15"/>
    </row>
    <row r="703" spans="1:28" ht="14.25" customHeight="1" x14ac:dyDescent="0.25">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c r="AB703" s="15"/>
    </row>
    <row r="704" spans="1:28" ht="14.25" customHeight="1" x14ac:dyDescent="0.25">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c r="AB704" s="15"/>
    </row>
    <row r="705" spans="1:28" ht="14.25" customHeight="1" x14ac:dyDescent="0.25">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c r="AB705" s="15"/>
    </row>
    <row r="706" spans="1:28" ht="14.25" customHeight="1" x14ac:dyDescent="0.25">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c r="AB706" s="15"/>
    </row>
    <row r="707" spans="1:28" ht="14.25" customHeight="1" x14ac:dyDescent="0.25">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c r="AB707" s="15"/>
    </row>
    <row r="708" spans="1:28" ht="14.25" customHeight="1" x14ac:dyDescent="0.25">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c r="AB708" s="15"/>
    </row>
    <row r="709" spans="1:28" ht="14.25" customHeight="1" x14ac:dyDescent="0.25">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c r="AB709" s="15"/>
    </row>
    <row r="710" spans="1:28" ht="14.25" customHeight="1" x14ac:dyDescent="0.25">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c r="AB710" s="15"/>
    </row>
    <row r="711" spans="1:28" ht="14.25" customHeight="1" x14ac:dyDescent="0.25">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c r="AB711" s="15"/>
    </row>
    <row r="712" spans="1:28" ht="14.25" customHeight="1" x14ac:dyDescent="0.25">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c r="AB712" s="15"/>
    </row>
    <row r="713" spans="1:28" ht="14.25" customHeight="1" x14ac:dyDescent="0.25">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c r="AB713" s="15"/>
    </row>
    <row r="714" spans="1:28" ht="14.25" customHeight="1" x14ac:dyDescent="0.25">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c r="AB714" s="15"/>
    </row>
    <row r="715" spans="1:28" ht="14.25" customHeight="1" x14ac:dyDescent="0.25">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c r="AB715" s="15"/>
    </row>
    <row r="716" spans="1:28" ht="14.25" customHeight="1" x14ac:dyDescent="0.25">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c r="AB716" s="15"/>
    </row>
    <row r="717" spans="1:28" ht="14.25" customHeight="1" x14ac:dyDescent="0.25">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c r="AB717" s="15"/>
    </row>
    <row r="718" spans="1:28" ht="14.25" customHeight="1" x14ac:dyDescent="0.25">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c r="AB718" s="15"/>
    </row>
    <row r="719" spans="1:28" ht="14.25" customHeight="1" x14ac:dyDescent="0.25">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c r="AB719" s="15"/>
    </row>
    <row r="720" spans="1:28" ht="14.25" customHeight="1" x14ac:dyDescent="0.25">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c r="AB720" s="15"/>
    </row>
    <row r="721" spans="1:28" ht="14.25" customHeight="1" x14ac:dyDescent="0.25">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c r="AB721" s="15"/>
    </row>
    <row r="722" spans="1:28" ht="14.25" customHeight="1" x14ac:dyDescent="0.25">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c r="AB722" s="15"/>
    </row>
    <row r="723" spans="1:28" ht="14.25" customHeight="1" x14ac:dyDescent="0.25">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c r="AB723" s="15"/>
    </row>
    <row r="724" spans="1:28" ht="14.25" customHeight="1" x14ac:dyDescent="0.25">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c r="AB724" s="15"/>
    </row>
    <row r="725" spans="1:28" ht="14.25" customHeight="1" x14ac:dyDescent="0.25">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c r="AB725" s="15"/>
    </row>
    <row r="726" spans="1:28" ht="14.25" customHeight="1" x14ac:dyDescent="0.25">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c r="AB726" s="15"/>
    </row>
    <row r="727" spans="1:28" ht="14.25" customHeight="1" x14ac:dyDescent="0.25">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c r="AB727" s="15"/>
    </row>
    <row r="728" spans="1:28" ht="14.25" customHeight="1" x14ac:dyDescent="0.25">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c r="AB728" s="15"/>
    </row>
    <row r="729" spans="1:28" ht="14.25" customHeight="1" x14ac:dyDescent="0.25">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c r="AB729" s="15"/>
    </row>
    <row r="730" spans="1:28" ht="14.25" customHeight="1" x14ac:dyDescent="0.25">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c r="AB730" s="15"/>
    </row>
    <row r="731" spans="1:28" ht="14.25" customHeight="1" x14ac:dyDescent="0.25">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c r="AB731" s="15"/>
    </row>
    <row r="732" spans="1:28" ht="14.25" customHeight="1" x14ac:dyDescent="0.25">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c r="AB732" s="15"/>
    </row>
    <row r="733" spans="1:28" ht="14.25" customHeight="1" x14ac:dyDescent="0.25">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c r="AB733" s="15"/>
    </row>
    <row r="734" spans="1:28" ht="14.25" customHeight="1" x14ac:dyDescent="0.25">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c r="AB734" s="15"/>
    </row>
    <row r="735" spans="1:28" ht="14.25" customHeight="1" x14ac:dyDescent="0.25">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c r="AA735" s="15"/>
      <c r="AB735" s="15"/>
    </row>
    <row r="736" spans="1:28" ht="14.25" customHeight="1" x14ac:dyDescent="0.25">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c r="AB736" s="15"/>
    </row>
    <row r="737" spans="1:28" ht="14.25" customHeight="1" x14ac:dyDescent="0.25">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c r="AA737" s="15"/>
      <c r="AB737" s="15"/>
    </row>
    <row r="738" spans="1:28" ht="14.25" customHeight="1" x14ac:dyDescent="0.25">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c r="AA738" s="15"/>
      <c r="AB738" s="15"/>
    </row>
    <row r="739" spans="1:28" ht="14.25" customHeight="1" x14ac:dyDescent="0.25">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c r="AA739" s="15"/>
      <c r="AB739" s="15"/>
    </row>
    <row r="740" spans="1:28" ht="14.25" customHeight="1" x14ac:dyDescent="0.25">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c r="AA740" s="15"/>
      <c r="AB740" s="15"/>
    </row>
    <row r="741" spans="1:28" ht="14.25" customHeight="1" x14ac:dyDescent="0.25">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c r="AA741" s="15"/>
      <c r="AB741" s="15"/>
    </row>
    <row r="742" spans="1:28" ht="14.25" customHeight="1" x14ac:dyDescent="0.25">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c r="AA742" s="15"/>
      <c r="AB742" s="15"/>
    </row>
    <row r="743" spans="1:28" ht="14.25" customHeight="1" x14ac:dyDescent="0.25">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c r="AA743" s="15"/>
      <c r="AB743" s="15"/>
    </row>
    <row r="744" spans="1:28" ht="14.25" customHeight="1" x14ac:dyDescent="0.25">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c r="AA744" s="15"/>
      <c r="AB744" s="15"/>
    </row>
    <row r="745" spans="1:28" ht="14.25" customHeight="1" x14ac:dyDescent="0.25">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c r="AA745" s="15"/>
      <c r="AB745" s="15"/>
    </row>
    <row r="746" spans="1:28" ht="14.25" customHeight="1" x14ac:dyDescent="0.25">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c r="AA746" s="15"/>
      <c r="AB746" s="15"/>
    </row>
    <row r="747" spans="1:28" ht="14.25" customHeight="1" x14ac:dyDescent="0.25">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c r="AA747" s="15"/>
      <c r="AB747" s="15"/>
    </row>
    <row r="748" spans="1:28" ht="14.25" customHeight="1" x14ac:dyDescent="0.25">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c r="AA748" s="15"/>
      <c r="AB748" s="15"/>
    </row>
    <row r="749" spans="1:28" ht="14.25" customHeight="1" x14ac:dyDescent="0.25">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c r="AA749" s="15"/>
      <c r="AB749" s="15"/>
    </row>
    <row r="750" spans="1:28" ht="14.25" customHeight="1" x14ac:dyDescent="0.25">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c r="AA750" s="15"/>
      <c r="AB750" s="15"/>
    </row>
    <row r="751" spans="1:28" ht="14.25" customHeight="1" x14ac:dyDescent="0.25">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c r="AA751" s="15"/>
      <c r="AB751" s="15"/>
    </row>
    <row r="752" spans="1:28" ht="14.25" customHeight="1" x14ac:dyDescent="0.25">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c r="AA752" s="15"/>
      <c r="AB752" s="15"/>
    </row>
    <row r="753" spans="1:28" ht="14.25" customHeight="1" x14ac:dyDescent="0.25">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c r="AA753" s="15"/>
      <c r="AB753" s="15"/>
    </row>
    <row r="754" spans="1:28" ht="14.25" customHeight="1" x14ac:dyDescent="0.25">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c r="AA754" s="15"/>
      <c r="AB754" s="15"/>
    </row>
    <row r="755" spans="1:28" ht="14.25" customHeight="1" x14ac:dyDescent="0.25">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c r="AA755" s="15"/>
      <c r="AB755" s="15"/>
    </row>
    <row r="756" spans="1:28" ht="14.25" customHeight="1" x14ac:dyDescent="0.25">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c r="AB756" s="15"/>
    </row>
    <row r="757" spans="1:28" ht="14.25" customHeight="1" x14ac:dyDescent="0.25">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c r="AA757" s="15"/>
      <c r="AB757" s="15"/>
    </row>
    <row r="758" spans="1:28" ht="14.25" customHeight="1" x14ac:dyDescent="0.25">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c r="AA758" s="15"/>
      <c r="AB758" s="15"/>
    </row>
    <row r="759" spans="1:28" ht="14.25" customHeight="1" x14ac:dyDescent="0.25">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c r="AA759" s="15"/>
      <c r="AB759" s="15"/>
    </row>
    <row r="760" spans="1:28" ht="14.25" customHeight="1" x14ac:dyDescent="0.25">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c r="AA760" s="15"/>
      <c r="AB760" s="15"/>
    </row>
    <row r="761" spans="1:28" ht="14.25" customHeight="1" x14ac:dyDescent="0.25">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c r="AA761" s="15"/>
      <c r="AB761" s="15"/>
    </row>
    <row r="762" spans="1:28" ht="14.25" customHeight="1" x14ac:dyDescent="0.25">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c r="AA762" s="15"/>
      <c r="AB762" s="15"/>
    </row>
    <row r="763" spans="1:28" ht="14.25" customHeight="1" x14ac:dyDescent="0.25">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c r="AB763" s="15"/>
    </row>
    <row r="764" spans="1:28" ht="14.25" customHeight="1" x14ac:dyDescent="0.25">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c r="AA764" s="15"/>
      <c r="AB764" s="15"/>
    </row>
    <row r="765" spans="1:28" ht="14.25" customHeight="1" x14ac:dyDescent="0.25">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c r="AA765" s="15"/>
      <c r="AB765" s="15"/>
    </row>
    <row r="766" spans="1:28" ht="14.25" customHeight="1" x14ac:dyDescent="0.25">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c r="AA766" s="15"/>
      <c r="AB766" s="15"/>
    </row>
    <row r="767" spans="1:28" ht="14.25" customHeight="1" x14ac:dyDescent="0.25">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c r="AA767" s="15"/>
      <c r="AB767" s="15"/>
    </row>
    <row r="768" spans="1:28" ht="14.25" customHeight="1" x14ac:dyDescent="0.25">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c r="AA768" s="15"/>
      <c r="AB768" s="15"/>
    </row>
    <row r="769" spans="1:28" ht="14.25" customHeight="1" x14ac:dyDescent="0.25">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c r="AA769" s="15"/>
      <c r="AB769" s="15"/>
    </row>
    <row r="770" spans="1:28" ht="14.25" customHeight="1" x14ac:dyDescent="0.25">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c r="AB770" s="15"/>
    </row>
    <row r="771" spans="1:28" ht="14.25" customHeight="1" x14ac:dyDescent="0.25">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c r="AA771" s="15"/>
      <c r="AB771" s="15"/>
    </row>
    <row r="772" spans="1:28" ht="14.25" customHeight="1" x14ac:dyDescent="0.25">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c r="AA772" s="15"/>
      <c r="AB772" s="15"/>
    </row>
    <row r="773" spans="1:28" ht="14.25" customHeight="1" x14ac:dyDescent="0.25">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c r="AA773" s="15"/>
      <c r="AB773" s="15"/>
    </row>
    <row r="774" spans="1:28" ht="14.25" customHeight="1" x14ac:dyDescent="0.25">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c r="AA774" s="15"/>
      <c r="AB774" s="15"/>
    </row>
    <row r="775" spans="1:28" ht="14.25" customHeight="1" x14ac:dyDescent="0.25">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c r="AA775" s="15"/>
      <c r="AB775" s="15"/>
    </row>
    <row r="776" spans="1:28" ht="14.25" customHeight="1" x14ac:dyDescent="0.25">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c r="AA776" s="15"/>
      <c r="AB776" s="15"/>
    </row>
    <row r="777" spans="1:28" ht="14.25" customHeight="1" x14ac:dyDescent="0.25">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c r="AA777" s="15"/>
      <c r="AB777" s="15"/>
    </row>
    <row r="778" spans="1:28" ht="14.25" customHeight="1" x14ac:dyDescent="0.25">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c r="AA778" s="15"/>
      <c r="AB778" s="15"/>
    </row>
    <row r="779" spans="1:28" ht="14.25" customHeight="1" x14ac:dyDescent="0.25">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c r="AA779" s="15"/>
      <c r="AB779" s="15"/>
    </row>
    <row r="780" spans="1:28" ht="14.25" customHeight="1" x14ac:dyDescent="0.25">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c r="AA780" s="15"/>
      <c r="AB780" s="15"/>
    </row>
    <row r="781" spans="1:28" ht="14.25" customHeight="1" x14ac:dyDescent="0.25">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c r="AA781" s="15"/>
      <c r="AB781" s="15"/>
    </row>
    <row r="782" spans="1:28" ht="14.25" customHeight="1" x14ac:dyDescent="0.25">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c r="AB782" s="15"/>
    </row>
    <row r="783" spans="1:28" ht="14.25" customHeight="1" x14ac:dyDescent="0.25">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c r="AA783" s="15"/>
      <c r="AB783" s="15"/>
    </row>
    <row r="784" spans="1:28" ht="14.25" customHeight="1" x14ac:dyDescent="0.25">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c r="AA784" s="15"/>
      <c r="AB784" s="15"/>
    </row>
    <row r="785" spans="1:28" ht="14.25" customHeight="1" x14ac:dyDescent="0.25">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c r="AA785" s="15"/>
      <c r="AB785" s="15"/>
    </row>
    <row r="786" spans="1:28" ht="14.25" customHeight="1" x14ac:dyDescent="0.25">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c r="AA786" s="15"/>
      <c r="AB786" s="15"/>
    </row>
    <row r="787" spans="1:28" ht="14.25" customHeight="1" x14ac:dyDescent="0.25">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c r="AA787" s="15"/>
      <c r="AB787" s="15"/>
    </row>
    <row r="788" spans="1:28" ht="14.25" customHeight="1" x14ac:dyDescent="0.25">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c r="AA788" s="15"/>
      <c r="AB788" s="15"/>
    </row>
    <row r="789" spans="1:28" ht="14.25" customHeight="1" x14ac:dyDescent="0.25">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c r="AB789" s="15"/>
    </row>
    <row r="790" spans="1:28" ht="14.25" customHeight="1" x14ac:dyDescent="0.25">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c r="AA790" s="15"/>
      <c r="AB790" s="15"/>
    </row>
    <row r="791" spans="1:28" ht="14.25" customHeight="1" x14ac:dyDescent="0.25">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c r="AA791" s="15"/>
      <c r="AB791" s="15"/>
    </row>
    <row r="792" spans="1:28" ht="14.25" customHeight="1" x14ac:dyDescent="0.25">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c r="AA792" s="15"/>
      <c r="AB792" s="15"/>
    </row>
    <row r="793" spans="1:28" ht="14.25" customHeight="1" x14ac:dyDescent="0.25">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c r="AA793" s="15"/>
      <c r="AB793" s="15"/>
    </row>
    <row r="794" spans="1:28" ht="14.25" customHeight="1" x14ac:dyDescent="0.25">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c r="AA794" s="15"/>
      <c r="AB794" s="15"/>
    </row>
    <row r="795" spans="1:28" ht="14.25" customHeight="1" x14ac:dyDescent="0.25">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c r="AA795" s="15"/>
      <c r="AB795" s="15"/>
    </row>
    <row r="796" spans="1:28" ht="14.25" customHeight="1" x14ac:dyDescent="0.25">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c r="AA796" s="15"/>
      <c r="AB796" s="15"/>
    </row>
    <row r="797" spans="1:28" ht="14.25" customHeight="1" x14ac:dyDescent="0.25">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c r="AA797" s="15"/>
      <c r="AB797" s="15"/>
    </row>
    <row r="798" spans="1:28" ht="14.25" customHeight="1" x14ac:dyDescent="0.25">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c r="AA798" s="15"/>
      <c r="AB798" s="15"/>
    </row>
    <row r="799" spans="1:28" ht="14.25" customHeight="1" x14ac:dyDescent="0.25">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c r="AA799" s="15"/>
      <c r="AB799" s="15"/>
    </row>
    <row r="800" spans="1:28" ht="14.25" customHeight="1" x14ac:dyDescent="0.25">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c r="AA800" s="15"/>
      <c r="AB800" s="15"/>
    </row>
    <row r="801" spans="1:28" ht="14.25" customHeight="1" x14ac:dyDescent="0.25">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c r="AA801" s="15"/>
      <c r="AB801" s="15"/>
    </row>
    <row r="802" spans="1:28" ht="14.25" customHeight="1" x14ac:dyDescent="0.25">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c r="AA802" s="15"/>
      <c r="AB802" s="15"/>
    </row>
    <row r="803" spans="1:28" ht="14.25" customHeight="1" x14ac:dyDescent="0.25">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c r="AA803" s="15"/>
      <c r="AB803" s="15"/>
    </row>
    <row r="804" spans="1:28" ht="14.25" customHeight="1" x14ac:dyDescent="0.25">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c r="AA804" s="15"/>
      <c r="AB804" s="15"/>
    </row>
    <row r="805" spans="1:28" ht="14.25" customHeight="1" x14ac:dyDescent="0.25">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c r="AA805" s="15"/>
      <c r="AB805" s="15"/>
    </row>
    <row r="806" spans="1:28" ht="14.25" customHeight="1" x14ac:dyDescent="0.25">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c r="AA806" s="15"/>
      <c r="AB806" s="15"/>
    </row>
    <row r="807" spans="1:28" ht="14.25" customHeight="1" x14ac:dyDescent="0.25">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c r="AA807" s="15"/>
      <c r="AB807" s="15"/>
    </row>
    <row r="808" spans="1:28" ht="14.25" customHeight="1" x14ac:dyDescent="0.25">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c r="AA808" s="15"/>
      <c r="AB808" s="15"/>
    </row>
    <row r="809" spans="1:28" ht="14.25" customHeight="1" x14ac:dyDescent="0.25">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c r="AA809" s="15"/>
      <c r="AB809" s="15"/>
    </row>
    <row r="810" spans="1:28" ht="14.25" customHeight="1" x14ac:dyDescent="0.25">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c r="AA810" s="15"/>
      <c r="AB810" s="15"/>
    </row>
    <row r="811" spans="1:28" ht="14.25" customHeight="1" x14ac:dyDescent="0.25">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c r="AA811" s="15"/>
      <c r="AB811" s="15"/>
    </row>
    <row r="812" spans="1:28" ht="14.25" customHeight="1" x14ac:dyDescent="0.25">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c r="AA812" s="15"/>
      <c r="AB812" s="15"/>
    </row>
    <row r="813" spans="1:28" ht="14.25" customHeight="1" x14ac:dyDescent="0.25">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c r="AA813" s="15"/>
      <c r="AB813" s="15"/>
    </row>
    <row r="814" spans="1:28" ht="14.25" customHeight="1" x14ac:dyDescent="0.25">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c r="AA814" s="15"/>
      <c r="AB814" s="15"/>
    </row>
    <row r="815" spans="1:28" ht="14.25" customHeight="1" x14ac:dyDescent="0.25">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c r="AA815" s="15"/>
      <c r="AB815" s="15"/>
    </row>
    <row r="816" spans="1:28" ht="14.25" customHeight="1" x14ac:dyDescent="0.25">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c r="AA816" s="15"/>
      <c r="AB816" s="15"/>
    </row>
    <row r="817" spans="1:28" ht="14.25" customHeight="1" x14ac:dyDescent="0.25">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c r="AA817" s="15"/>
      <c r="AB817" s="15"/>
    </row>
    <row r="818" spans="1:28" ht="14.25" customHeight="1" x14ac:dyDescent="0.25">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c r="AA818" s="15"/>
      <c r="AB818" s="15"/>
    </row>
    <row r="819" spans="1:28" ht="14.25" customHeight="1" x14ac:dyDescent="0.25">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c r="AA819" s="15"/>
      <c r="AB819" s="15"/>
    </row>
    <row r="820" spans="1:28" ht="14.25" customHeight="1" x14ac:dyDescent="0.25">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c r="AA820" s="15"/>
      <c r="AB820" s="15"/>
    </row>
    <row r="821" spans="1:28" ht="14.25" customHeight="1" x14ac:dyDescent="0.25">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c r="AA821" s="15"/>
      <c r="AB821" s="15"/>
    </row>
    <row r="822" spans="1:28" ht="14.25" customHeight="1" x14ac:dyDescent="0.25">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c r="AA822" s="15"/>
      <c r="AB822" s="15"/>
    </row>
    <row r="823" spans="1:28" ht="14.25" customHeight="1" x14ac:dyDescent="0.25">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c r="AA823" s="15"/>
      <c r="AB823" s="15"/>
    </row>
    <row r="824" spans="1:28" ht="14.25" customHeight="1" x14ac:dyDescent="0.25">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c r="AA824" s="15"/>
      <c r="AB824" s="15"/>
    </row>
    <row r="825" spans="1:28" ht="14.25" customHeight="1" x14ac:dyDescent="0.25">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c r="AA825" s="15"/>
      <c r="AB825" s="15"/>
    </row>
    <row r="826" spans="1:28" ht="14.25" customHeight="1" x14ac:dyDescent="0.25">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c r="AA826" s="15"/>
      <c r="AB826" s="15"/>
    </row>
    <row r="827" spans="1:28" ht="14.25" customHeight="1" x14ac:dyDescent="0.25">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c r="AA827" s="15"/>
      <c r="AB827" s="15"/>
    </row>
    <row r="828" spans="1:28" ht="14.25" customHeight="1" x14ac:dyDescent="0.25">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c r="AA828" s="15"/>
      <c r="AB828" s="15"/>
    </row>
    <row r="829" spans="1:28" ht="14.25" customHeight="1" x14ac:dyDescent="0.25">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c r="AA829" s="15"/>
      <c r="AB829" s="15"/>
    </row>
    <row r="830" spans="1:28" ht="14.25" customHeight="1" x14ac:dyDescent="0.25">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c r="AA830" s="15"/>
      <c r="AB830" s="15"/>
    </row>
    <row r="831" spans="1:28" ht="14.25" customHeight="1" x14ac:dyDescent="0.25">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c r="AA831" s="15"/>
      <c r="AB831" s="15"/>
    </row>
    <row r="832" spans="1:28" ht="14.25" customHeight="1" x14ac:dyDescent="0.25">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c r="AA832" s="15"/>
      <c r="AB832" s="15"/>
    </row>
    <row r="833" spans="1:28" ht="14.25" customHeight="1" x14ac:dyDescent="0.25">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c r="AA833" s="15"/>
      <c r="AB833" s="15"/>
    </row>
    <row r="834" spans="1:28" ht="14.25" customHeight="1" x14ac:dyDescent="0.25">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c r="AA834" s="15"/>
      <c r="AB834" s="15"/>
    </row>
    <row r="835" spans="1:28" ht="14.25" customHeight="1" x14ac:dyDescent="0.25">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c r="AA835" s="15"/>
      <c r="AB835" s="15"/>
    </row>
    <row r="836" spans="1:28" ht="14.25" customHeight="1" x14ac:dyDescent="0.25">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c r="AA836" s="15"/>
      <c r="AB836" s="15"/>
    </row>
    <row r="837" spans="1:28" ht="14.25" customHeight="1" x14ac:dyDescent="0.25">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c r="AA837" s="15"/>
      <c r="AB837" s="15"/>
    </row>
    <row r="838" spans="1:28" ht="14.25" customHeight="1" x14ac:dyDescent="0.25">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c r="AA838" s="15"/>
      <c r="AB838" s="15"/>
    </row>
    <row r="839" spans="1:28" ht="14.25" customHeight="1" x14ac:dyDescent="0.25">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c r="AA839" s="15"/>
      <c r="AB839" s="15"/>
    </row>
    <row r="840" spans="1:28" ht="14.25" customHeight="1" x14ac:dyDescent="0.25">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c r="AA840" s="15"/>
      <c r="AB840" s="15"/>
    </row>
    <row r="841" spans="1:28" ht="14.25" customHeight="1" x14ac:dyDescent="0.25">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c r="AA841" s="15"/>
      <c r="AB841" s="15"/>
    </row>
    <row r="842" spans="1:28" ht="14.25" customHeight="1" x14ac:dyDescent="0.25">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c r="AA842" s="15"/>
      <c r="AB842" s="15"/>
    </row>
    <row r="843" spans="1:28" ht="14.25" customHeight="1" x14ac:dyDescent="0.25">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c r="AA843" s="15"/>
      <c r="AB843" s="15"/>
    </row>
    <row r="844" spans="1:28" ht="14.25" customHeight="1" x14ac:dyDescent="0.25">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c r="AA844" s="15"/>
      <c r="AB844" s="15"/>
    </row>
    <row r="845" spans="1:28" ht="14.25" customHeight="1" x14ac:dyDescent="0.25">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c r="AA845" s="15"/>
      <c r="AB845" s="15"/>
    </row>
    <row r="846" spans="1:28" ht="14.25" customHeight="1" x14ac:dyDescent="0.25">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c r="AA846" s="15"/>
      <c r="AB846" s="15"/>
    </row>
    <row r="847" spans="1:28" ht="14.25" customHeight="1" x14ac:dyDescent="0.25">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c r="AA847" s="15"/>
      <c r="AB847" s="15"/>
    </row>
    <row r="848" spans="1:28" ht="14.25" customHeight="1" x14ac:dyDescent="0.25">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c r="AA848" s="15"/>
      <c r="AB848" s="15"/>
    </row>
    <row r="849" spans="1:28" ht="14.25" customHeight="1" x14ac:dyDescent="0.25">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c r="AA849" s="15"/>
      <c r="AB849" s="15"/>
    </row>
    <row r="850" spans="1:28" ht="14.25" customHeight="1" x14ac:dyDescent="0.25">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c r="AA850" s="15"/>
      <c r="AB850" s="15"/>
    </row>
    <row r="851" spans="1:28" ht="14.25" customHeight="1" x14ac:dyDescent="0.25">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c r="AA851" s="15"/>
      <c r="AB851" s="15"/>
    </row>
    <row r="852" spans="1:28" ht="14.25" customHeight="1" x14ac:dyDescent="0.25">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c r="AA852" s="15"/>
      <c r="AB852" s="15"/>
    </row>
    <row r="853" spans="1:28" ht="14.25" customHeight="1" x14ac:dyDescent="0.25">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c r="AA853" s="15"/>
      <c r="AB853" s="15"/>
    </row>
    <row r="854" spans="1:28" ht="14.25" customHeight="1" x14ac:dyDescent="0.25">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c r="AA854" s="15"/>
      <c r="AB854" s="15"/>
    </row>
    <row r="855" spans="1:28" ht="14.25" customHeight="1" x14ac:dyDescent="0.25">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c r="AA855" s="15"/>
      <c r="AB855" s="15"/>
    </row>
    <row r="856" spans="1:28" ht="14.25" customHeight="1" x14ac:dyDescent="0.25">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c r="AA856" s="15"/>
      <c r="AB856" s="15"/>
    </row>
    <row r="857" spans="1:28" ht="14.25" customHeight="1" x14ac:dyDescent="0.25">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c r="AA857" s="15"/>
      <c r="AB857" s="15"/>
    </row>
    <row r="858" spans="1:28" ht="14.25" customHeight="1" x14ac:dyDescent="0.25">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c r="AA858" s="15"/>
      <c r="AB858" s="15"/>
    </row>
    <row r="859" spans="1:28" ht="14.25" customHeight="1" x14ac:dyDescent="0.25">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c r="AA859" s="15"/>
      <c r="AB859" s="15"/>
    </row>
    <row r="860" spans="1:28" ht="14.25" customHeight="1" x14ac:dyDescent="0.25">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c r="AA860" s="15"/>
      <c r="AB860" s="15"/>
    </row>
    <row r="861" spans="1:28" ht="14.25" customHeight="1" x14ac:dyDescent="0.25">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c r="AA861" s="15"/>
      <c r="AB861" s="15"/>
    </row>
    <row r="862" spans="1:28" ht="14.25" customHeight="1" x14ac:dyDescent="0.25">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c r="AA862" s="15"/>
      <c r="AB862" s="15"/>
    </row>
    <row r="863" spans="1:28" ht="14.25" customHeight="1" x14ac:dyDescent="0.25">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c r="AA863" s="15"/>
      <c r="AB863" s="15"/>
    </row>
    <row r="864" spans="1:28" ht="14.25" customHeight="1" x14ac:dyDescent="0.25">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c r="AA864" s="15"/>
      <c r="AB864" s="15"/>
    </row>
    <row r="865" spans="1:28" ht="14.25" customHeight="1" x14ac:dyDescent="0.25">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c r="AA865" s="15"/>
      <c r="AB865" s="15"/>
    </row>
    <row r="866" spans="1:28" ht="14.25" customHeight="1" x14ac:dyDescent="0.25">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c r="AA866" s="15"/>
      <c r="AB866" s="15"/>
    </row>
    <row r="867" spans="1:28" ht="14.25" customHeight="1" x14ac:dyDescent="0.25">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c r="AA867" s="15"/>
      <c r="AB867" s="15"/>
    </row>
    <row r="868" spans="1:28" ht="14.25" customHeight="1" x14ac:dyDescent="0.25">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c r="AA868" s="15"/>
      <c r="AB868" s="15"/>
    </row>
    <row r="869" spans="1:28" ht="14.25" customHeight="1" x14ac:dyDescent="0.25">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c r="AA869" s="15"/>
      <c r="AB869" s="15"/>
    </row>
    <row r="870" spans="1:28" ht="14.25" customHeight="1" x14ac:dyDescent="0.25">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c r="AA870" s="15"/>
      <c r="AB870" s="15"/>
    </row>
    <row r="871" spans="1:28" ht="14.25" customHeight="1" x14ac:dyDescent="0.25">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c r="AA871" s="15"/>
      <c r="AB871" s="15"/>
    </row>
    <row r="872" spans="1:28" ht="14.25" customHeight="1" x14ac:dyDescent="0.25">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c r="AA872" s="15"/>
      <c r="AB872" s="15"/>
    </row>
    <row r="873" spans="1:28" ht="14.25" customHeight="1" x14ac:dyDescent="0.25">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c r="AA873" s="15"/>
      <c r="AB873" s="15"/>
    </row>
    <row r="874" spans="1:28" ht="14.25" customHeight="1" x14ac:dyDescent="0.25">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c r="AA874" s="15"/>
      <c r="AB874" s="15"/>
    </row>
    <row r="875" spans="1:28" ht="14.25" customHeight="1" x14ac:dyDescent="0.25">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c r="AA875" s="15"/>
      <c r="AB875" s="15"/>
    </row>
    <row r="876" spans="1:28" ht="14.25" customHeight="1" x14ac:dyDescent="0.25">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c r="AA876" s="15"/>
      <c r="AB876" s="15"/>
    </row>
    <row r="877" spans="1:28" ht="14.25" customHeight="1" x14ac:dyDescent="0.25">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c r="AA877" s="15"/>
      <c r="AB877" s="15"/>
    </row>
    <row r="878" spans="1:28" ht="14.25" customHeight="1" x14ac:dyDescent="0.25">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c r="AA878" s="15"/>
      <c r="AB878" s="15"/>
    </row>
    <row r="879" spans="1:28" ht="14.25" customHeight="1" x14ac:dyDescent="0.25">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c r="AA879" s="15"/>
      <c r="AB879" s="15"/>
    </row>
    <row r="880" spans="1:28" ht="14.25" customHeight="1" x14ac:dyDescent="0.25">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c r="AA880" s="15"/>
      <c r="AB880" s="15"/>
    </row>
    <row r="881" spans="1:28" ht="14.25" customHeight="1" x14ac:dyDescent="0.25">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c r="AA881" s="15"/>
      <c r="AB881" s="15"/>
    </row>
    <row r="882" spans="1:28" ht="14.25" customHeight="1" x14ac:dyDescent="0.25">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c r="AA882" s="15"/>
      <c r="AB882" s="15"/>
    </row>
    <row r="883" spans="1:28" ht="14.25" customHeight="1" x14ac:dyDescent="0.25">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c r="AA883" s="15"/>
      <c r="AB883" s="15"/>
    </row>
    <row r="884" spans="1:28" ht="14.25" customHeight="1" x14ac:dyDescent="0.25">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c r="AA884" s="15"/>
      <c r="AB884" s="15"/>
    </row>
    <row r="885" spans="1:28" ht="14.25" customHeight="1" x14ac:dyDescent="0.25">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c r="AA885" s="15"/>
      <c r="AB885" s="15"/>
    </row>
    <row r="886" spans="1:28" ht="14.25" customHeight="1" x14ac:dyDescent="0.25">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c r="AA886" s="15"/>
      <c r="AB886" s="15"/>
    </row>
    <row r="887" spans="1:28" ht="14.25" customHeight="1" x14ac:dyDescent="0.25">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c r="AA887" s="15"/>
      <c r="AB887" s="15"/>
    </row>
    <row r="888" spans="1:28" ht="14.25" customHeight="1" x14ac:dyDescent="0.25">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c r="AA888" s="15"/>
      <c r="AB888" s="15"/>
    </row>
    <row r="889" spans="1:28" ht="14.25" customHeight="1" x14ac:dyDescent="0.25">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c r="AA889" s="15"/>
      <c r="AB889" s="15"/>
    </row>
    <row r="890" spans="1:28" ht="14.25" customHeight="1" x14ac:dyDescent="0.25">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c r="AA890" s="15"/>
      <c r="AB890" s="15"/>
    </row>
    <row r="891" spans="1:28" ht="14.25" customHeight="1" x14ac:dyDescent="0.25">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c r="AA891" s="15"/>
      <c r="AB891" s="15"/>
    </row>
    <row r="892" spans="1:28" ht="14.25" customHeight="1" x14ac:dyDescent="0.25">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c r="AA892" s="15"/>
      <c r="AB892" s="15"/>
    </row>
    <row r="893" spans="1:28" ht="14.25" customHeight="1" x14ac:dyDescent="0.25">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c r="AA893" s="15"/>
      <c r="AB893" s="15"/>
    </row>
    <row r="894" spans="1:28" ht="14.25" customHeight="1" x14ac:dyDescent="0.25">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c r="AA894" s="15"/>
      <c r="AB894" s="15"/>
    </row>
    <row r="895" spans="1:28" ht="14.25" customHeight="1" x14ac:dyDescent="0.25">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c r="AA895" s="15"/>
      <c r="AB895" s="15"/>
    </row>
    <row r="896" spans="1:28" ht="14.25" customHeight="1" x14ac:dyDescent="0.25">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c r="AA896" s="15"/>
      <c r="AB896" s="15"/>
    </row>
    <row r="897" spans="1:28" ht="14.25" customHeight="1" x14ac:dyDescent="0.25">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c r="AA897" s="15"/>
      <c r="AB897" s="15"/>
    </row>
    <row r="898" spans="1:28" ht="14.25" customHeight="1" x14ac:dyDescent="0.25">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c r="AA898" s="15"/>
      <c r="AB898" s="15"/>
    </row>
    <row r="899" spans="1:28" ht="14.25" customHeight="1" x14ac:dyDescent="0.25">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c r="AA899" s="15"/>
      <c r="AB899" s="15"/>
    </row>
    <row r="900" spans="1:28" ht="14.25" customHeight="1" x14ac:dyDescent="0.25">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c r="AA900" s="15"/>
      <c r="AB900" s="15"/>
    </row>
    <row r="901" spans="1:28" ht="14.25" customHeight="1" x14ac:dyDescent="0.25">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c r="AA901" s="15"/>
      <c r="AB901" s="15"/>
    </row>
    <row r="902" spans="1:28" ht="14.25" customHeight="1" x14ac:dyDescent="0.25">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c r="AA902" s="15"/>
      <c r="AB902" s="15"/>
    </row>
    <row r="903" spans="1:28" ht="14.25" customHeight="1" x14ac:dyDescent="0.25">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c r="AA903" s="15"/>
      <c r="AB903" s="15"/>
    </row>
    <row r="904" spans="1:28" ht="14.25" customHeight="1" x14ac:dyDescent="0.25">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c r="AA904" s="15"/>
      <c r="AB904" s="15"/>
    </row>
    <row r="905" spans="1:28" ht="14.25" customHeight="1" x14ac:dyDescent="0.25">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c r="AA905" s="15"/>
      <c r="AB905" s="15"/>
    </row>
    <row r="906" spans="1:28" ht="14.25" customHeight="1" x14ac:dyDescent="0.25">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c r="AA906" s="15"/>
      <c r="AB906" s="15"/>
    </row>
    <row r="907" spans="1:28" ht="14.25" customHeight="1" x14ac:dyDescent="0.25">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c r="AA907" s="15"/>
      <c r="AB907" s="15"/>
    </row>
    <row r="908" spans="1:28" ht="14.25" customHeight="1" x14ac:dyDescent="0.25">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c r="AA908" s="15"/>
      <c r="AB908" s="15"/>
    </row>
    <row r="909" spans="1:28" ht="14.25" customHeight="1" x14ac:dyDescent="0.25">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c r="AA909" s="15"/>
      <c r="AB909" s="15"/>
    </row>
    <row r="910" spans="1:28" ht="14.25" customHeight="1" x14ac:dyDescent="0.25">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c r="AA910" s="15"/>
      <c r="AB910" s="15"/>
    </row>
    <row r="911" spans="1:28" ht="14.25" customHeight="1" x14ac:dyDescent="0.25">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c r="AA911" s="15"/>
      <c r="AB911" s="15"/>
    </row>
    <row r="912" spans="1:28" ht="14.25" customHeight="1" x14ac:dyDescent="0.25">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c r="AA912" s="15"/>
      <c r="AB912" s="15"/>
    </row>
    <row r="913" spans="1:28" ht="14.25" customHeight="1" x14ac:dyDescent="0.25">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c r="AA913" s="15"/>
      <c r="AB913" s="15"/>
    </row>
    <row r="914" spans="1:28" ht="14.25" customHeight="1" x14ac:dyDescent="0.25">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c r="AA914" s="15"/>
      <c r="AB914" s="15"/>
    </row>
    <row r="915" spans="1:28" ht="14.25" customHeight="1" x14ac:dyDescent="0.25">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c r="AA915" s="15"/>
      <c r="AB915" s="15"/>
    </row>
    <row r="916" spans="1:28" ht="14.25" customHeight="1" x14ac:dyDescent="0.25">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c r="AA916" s="15"/>
      <c r="AB916" s="15"/>
    </row>
    <row r="917" spans="1:28" ht="14.25" customHeight="1" x14ac:dyDescent="0.25">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c r="AA917" s="15"/>
      <c r="AB917" s="15"/>
    </row>
    <row r="918" spans="1:28" ht="14.25" customHeight="1" x14ac:dyDescent="0.25">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c r="AA918" s="15"/>
      <c r="AB918" s="15"/>
    </row>
    <row r="919" spans="1:28" ht="14.25" customHeight="1" x14ac:dyDescent="0.25">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c r="AA919" s="15"/>
      <c r="AB919" s="15"/>
    </row>
    <row r="920" spans="1:28" ht="14.25" customHeight="1" x14ac:dyDescent="0.25">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c r="AA920" s="15"/>
      <c r="AB920" s="15"/>
    </row>
    <row r="921" spans="1:28" ht="14.25" customHeight="1" x14ac:dyDescent="0.25">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c r="AA921" s="15"/>
      <c r="AB921" s="15"/>
    </row>
    <row r="922" spans="1:28" ht="14.25" customHeight="1" x14ac:dyDescent="0.25">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c r="AA922" s="15"/>
      <c r="AB922" s="15"/>
    </row>
    <row r="923" spans="1:28" ht="14.25" customHeight="1" x14ac:dyDescent="0.25">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c r="AA923" s="15"/>
      <c r="AB923" s="15"/>
    </row>
    <row r="924" spans="1:28" ht="14.25" customHeight="1" x14ac:dyDescent="0.25">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c r="AA924" s="15"/>
      <c r="AB924" s="15"/>
    </row>
    <row r="925" spans="1:28" ht="14.25" customHeight="1" x14ac:dyDescent="0.25">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c r="AA925" s="15"/>
      <c r="AB925" s="15"/>
    </row>
    <row r="926" spans="1:28" ht="14.25" customHeight="1" x14ac:dyDescent="0.25">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c r="AA926" s="15"/>
      <c r="AB926" s="15"/>
    </row>
    <row r="927" spans="1:28" ht="14.25" customHeight="1" x14ac:dyDescent="0.25">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c r="AA927" s="15"/>
      <c r="AB927" s="15"/>
    </row>
    <row r="928" spans="1:28" ht="14.25" customHeight="1" x14ac:dyDescent="0.25">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c r="AA928" s="15"/>
      <c r="AB928" s="15"/>
    </row>
    <row r="929" spans="1:28" ht="14.25" customHeight="1" x14ac:dyDescent="0.25">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c r="AA929" s="15"/>
      <c r="AB929" s="15"/>
    </row>
    <row r="930" spans="1:28" ht="14.25" customHeight="1" x14ac:dyDescent="0.25">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c r="AA930" s="15"/>
      <c r="AB930" s="15"/>
    </row>
    <row r="931" spans="1:28" ht="14.25" customHeight="1" x14ac:dyDescent="0.25">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c r="AA931" s="15"/>
      <c r="AB931" s="15"/>
    </row>
    <row r="932" spans="1:28" ht="14.25" customHeight="1" x14ac:dyDescent="0.25">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c r="AA932" s="15"/>
      <c r="AB932" s="15"/>
    </row>
    <row r="933" spans="1:28" ht="14.25" customHeight="1" x14ac:dyDescent="0.25">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c r="AA933" s="15"/>
      <c r="AB933" s="15"/>
    </row>
    <row r="934" spans="1:28" ht="14.25" customHeight="1" x14ac:dyDescent="0.25">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c r="AA934" s="15"/>
      <c r="AB934" s="15"/>
    </row>
    <row r="935" spans="1:28" ht="14.25" customHeight="1" x14ac:dyDescent="0.25">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c r="AA935" s="15"/>
      <c r="AB935" s="15"/>
    </row>
    <row r="936" spans="1:28" ht="14.25" customHeight="1" x14ac:dyDescent="0.25">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c r="AA936" s="15"/>
      <c r="AB936" s="15"/>
    </row>
    <row r="937" spans="1:28" ht="14.25" customHeight="1" x14ac:dyDescent="0.25">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c r="AA937" s="15"/>
      <c r="AB937" s="15"/>
    </row>
    <row r="938" spans="1:28" ht="14.25" customHeight="1" x14ac:dyDescent="0.25">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c r="AA938" s="15"/>
      <c r="AB938" s="15"/>
    </row>
    <row r="939" spans="1:28" ht="14.25" customHeight="1" x14ac:dyDescent="0.25">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c r="AA939" s="15"/>
      <c r="AB939" s="15"/>
    </row>
    <row r="940" spans="1:28" ht="14.25" customHeight="1" x14ac:dyDescent="0.25">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c r="AA940" s="15"/>
      <c r="AB940" s="15"/>
    </row>
    <row r="941" spans="1:28" ht="14.25" customHeight="1" x14ac:dyDescent="0.25">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c r="AA941" s="15"/>
      <c r="AB941" s="15"/>
    </row>
    <row r="942" spans="1:28" ht="14.25" customHeight="1" x14ac:dyDescent="0.25">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c r="AA942" s="15"/>
      <c r="AB942" s="15"/>
    </row>
    <row r="943" spans="1:28" ht="14.25" customHeight="1" x14ac:dyDescent="0.25">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c r="AA943" s="15"/>
      <c r="AB943" s="15"/>
    </row>
    <row r="944" spans="1:28" ht="14.25" customHeight="1" x14ac:dyDescent="0.25">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c r="AA944" s="15"/>
      <c r="AB944" s="15"/>
    </row>
    <row r="945" spans="1:28" ht="14.25" customHeight="1" x14ac:dyDescent="0.25">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c r="AA945" s="15"/>
      <c r="AB945" s="15"/>
    </row>
    <row r="946" spans="1:28" ht="14.25" customHeight="1" x14ac:dyDescent="0.25">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c r="AA946" s="15"/>
      <c r="AB946" s="15"/>
    </row>
    <row r="947" spans="1:28" ht="14.25" customHeight="1" x14ac:dyDescent="0.25">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c r="AA947" s="15"/>
      <c r="AB947" s="15"/>
    </row>
    <row r="948" spans="1:28" ht="14.25" customHeight="1" x14ac:dyDescent="0.25">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c r="AA948" s="15"/>
      <c r="AB948" s="15"/>
    </row>
    <row r="949" spans="1:28" ht="14.25" customHeight="1" x14ac:dyDescent="0.25">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c r="AA949" s="15"/>
      <c r="AB949" s="15"/>
    </row>
    <row r="950" spans="1:28" ht="14.25" customHeight="1" x14ac:dyDescent="0.25">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c r="AA950" s="15"/>
      <c r="AB950" s="15"/>
    </row>
    <row r="951" spans="1:28" ht="14.25" customHeight="1" x14ac:dyDescent="0.25">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c r="AA951" s="15"/>
      <c r="AB951" s="15"/>
    </row>
    <row r="952" spans="1:28" ht="14.25" customHeight="1" x14ac:dyDescent="0.25">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c r="AA952" s="15"/>
      <c r="AB952" s="15"/>
    </row>
    <row r="953" spans="1:28" ht="14.25" customHeight="1" x14ac:dyDescent="0.25">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c r="AA953" s="15"/>
      <c r="AB953" s="15"/>
    </row>
    <row r="954" spans="1:28" ht="14.25" customHeight="1" x14ac:dyDescent="0.25">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c r="AA954" s="15"/>
      <c r="AB954" s="15"/>
    </row>
    <row r="955" spans="1:28" ht="14.25" customHeight="1" x14ac:dyDescent="0.25">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c r="AA955" s="15"/>
      <c r="AB955" s="15"/>
    </row>
    <row r="956" spans="1:28" ht="14.25" customHeight="1" x14ac:dyDescent="0.25">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c r="AA956" s="15"/>
      <c r="AB956" s="15"/>
    </row>
    <row r="957" spans="1:28" ht="14.25" customHeight="1" x14ac:dyDescent="0.25">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c r="AA957" s="15"/>
      <c r="AB957" s="15"/>
    </row>
    <row r="958" spans="1:28" ht="14.25" customHeight="1" x14ac:dyDescent="0.25">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c r="AA958" s="15"/>
      <c r="AB958" s="15"/>
    </row>
    <row r="959" spans="1:28" ht="14.25" customHeight="1" x14ac:dyDescent="0.25">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c r="AA959" s="15"/>
      <c r="AB959" s="15"/>
    </row>
    <row r="960" spans="1:28" ht="14.25" customHeight="1" x14ac:dyDescent="0.25">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c r="AA960" s="15"/>
      <c r="AB960" s="15"/>
    </row>
    <row r="961" spans="1:28" ht="14.25" customHeight="1" x14ac:dyDescent="0.25">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c r="AA961" s="15"/>
      <c r="AB961" s="15"/>
    </row>
    <row r="962" spans="1:28" ht="14.25" customHeight="1" x14ac:dyDescent="0.25">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c r="AA962" s="15"/>
      <c r="AB962" s="15"/>
    </row>
    <row r="963" spans="1:28" ht="14.25" customHeight="1" x14ac:dyDescent="0.25">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c r="AA963" s="15"/>
      <c r="AB963" s="15"/>
    </row>
    <row r="964" spans="1:28" ht="14.25" customHeight="1" x14ac:dyDescent="0.25">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c r="AA964" s="15"/>
      <c r="AB964" s="15"/>
    </row>
    <row r="965" spans="1:28" ht="14.25" customHeight="1" x14ac:dyDescent="0.25">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c r="AA965" s="15"/>
      <c r="AB965" s="15"/>
    </row>
    <row r="966" spans="1:28" ht="14.25" customHeight="1" x14ac:dyDescent="0.25">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c r="AA966" s="15"/>
      <c r="AB966" s="15"/>
    </row>
    <row r="967" spans="1:28" ht="14.25" customHeight="1" x14ac:dyDescent="0.25">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c r="AA967" s="15"/>
      <c r="AB967" s="15"/>
    </row>
    <row r="968" spans="1:28" ht="14.25" customHeight="1" x14ac:dyDescent="0.25">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c r="AB968" s="15"/>
    </row>
    <row r="969" spans="1:28" ht="14.25" customHeight="1" x14ac:dyDescent="0.25">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c r="AA969" s="15"/>
      <c r="AB969" s="15"/>
    </row>
    <row r="970" spans="1:28" ht="14.25" customHeight="1" x14ac:dyDescent="0.25">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c r="AA970" s="15"/>
      <c r="AB970" s="15"/>
    </row>
    <row r="971" spans="1:28" ht="14.25" customHeight="1" x14ac:dyDescent="0.25">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c r="AA971" s="15"/>
      <c r="AB971" s="15"/>
    </row>
    <row r="972" spans="1:28" ht="14.25" customHeight="1" x14ac:dyDescent="0.25">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c r="AA972" s="15"/>
      <c r="AB972" s="15"/>
    </row>
    <row r="973" spans="1:28" ht="14.25" customHeight="1" x14ac:dyDescent="0.25">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c r="AA973" s="15"/>
      <c r="AB973" s="15"/>
    </row>
    <row r="974" spans="1:28" ht="14.25" customHeight="1" x14ac:dyDescent="0.25">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c r="AA974" s="15"/>
      <c r="AB974" s="15"/>
    </row>
    <row r="975" spans="1:28" ht="14.25" customHeight="1" x14ac:dyDescent="0.25">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c r="AA975" s="15"/>
      <c r="AB975" s="15"/>
    </row>
    <row r="976" spans="1:28" ht="14.25" customHeight="1" x14ac:dyDescent="0.25">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c r="AA976" s="15"/>
      <c r="AB976" s="15"/>
    </row>
    <row r="977" spans="1:28" ht="14.25" customHeight="1" x14ac:dyDescent="0.25">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c r="AA977" s="15"/>
      <c r="AB977" s="15"/>
    </row>
    <row r="978" spans="1:28" ht="14.25" customHeight="1" x14ac:dyDescent="0.25">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c r="AA978" s="15"/>
      <c r="AB978" s="15"/>
    </row>
    <row r="979" spans="1:28" ht="14.25" customHeight="1" x14ac:dyDescent="0.25">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c r="AA979" s="15"/>
      <c r="AB979" s="15"/>
    </row>
    <row r="980" spans="1:28" ht="14.25" customHeight="1" x14ac:dyDescent="0.25">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c r="AA980" s="15"/>
      <c r="AB980" s="15"/>
    </row>
    <row r="981" spans="1:28" ht="14.25" customHeight="1" x14ac:dyDescent="0.25">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c r="AA981" s="15"/>
      <c r="AB981" s="15"/>
    </row>
    <row r="982" spans="1:28" ht="14.25" customHeight="1" x14ac:dyDescent="0.25">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c r="AA982" s="15"/>
      <c r="AB982" s="15"/>
    </row>
    <row r="983" spans="1:28" ht="14.25" customHeight="1" x14ac:dyDescent="0.25">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c r="AA983" s="15"/>
      <c r="AB983" s="15"/>
    </row>
    <row r="984" spans="1:28" ht="14.25" customHeight="1" x14ac:dyDescent="0.25">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c r="AA984" s="15"/>
      <c r="AB984" s="15"/>
    </row>
    <row r="985" spans="1:28" ht="14.25" customHeight="1" x14ac:dyDescent="0.25">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c r="AA985" s="15"/>
      <c r="AB985" s="15"/>
    </row>
    <row r="986" spans="1:28" ht="14.25" customHeight="1" x14ac:dyDescent="0.25">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c r="AA986" s="15"/>
      <c r="AB986" s="15"/>
    </row>
    <row r="987" spans="1:28" ht="14.25" customHeight="1" x14ac:dyDescent="0.25">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c r="AA987" s="15"/>
      <c r="AB987" s="15"/>
    </row>
    <row r="988" spans="1:28" ht="14.25" customHeight="1" x14ac:dyDescent="0.25">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c r="AA988" s="15"/>
      <c r="AB988" s="15"/>
    </row>
    <row r="989" spans="1:28" ht="14.25" customHeight="1" x14ac:dyDescent="0.25">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c r="AA989" s="15"/>
      <c r="AB989" s="15"/>
    </row>
    <row r="990" spans="1:28" ht="14.25" customHeight="1" x14ac:dyDescent="0.25">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c r="AA990" s="15"/>
      <c r="AB990" s="15"/>
    </row>
    <row r="991" spans="1:28" ht="14.25" customHeight="1" x14ac:dyDescent="0.25">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c r="AA991" s="15"/>
      <c r="AB991" s="15"/>
    </row>
    <row r="992" spans="1:28" ht="14.25" customHeight="1" x14ac:dyDescent="0.25">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c r="AA992" s="15"/>
      <c r="AB992" s="15"/>
    </row>
    <row r="993" spans="1:28" ht="14.25" customHeight="1" x14ac:dyDescent="0.25">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c r="AA993" s="15"/>
      <c r="AB993" s="15"/>
    </row>
    <row r="994" spans="1:28" ht="14.25" customHeight="1" x14ac:dyDescent="0.25">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c r="AA994" s="15"/>
      <c r="AB994" s="15"/>
    </row>
    <row r="995" spans="1:28" ht="14.25" customHeight="1" x14ac:dyDescent="0.25">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c r="AA995" s="15"/>
      <c r="AB995" s="15"/>
    </row>
  </sheetData>
  <mergeCells count="6">
    <mergeCell ref="A24:F24"/>
    <mergeCell ref="A2:F2"/>
    <mergeCell ref="A3:E3"/>
    <mergeCell ref="A22:E22"/>
    <mergeCell ref="A11:E11"/>
    <mergeCell ref="F11:F12"/>
  </mergeCells>
  <conditionalFormatting sqref="E9">
    <cfRule type="containsText" dxfId="8" priority="2" stopIfTrue="1" operator="containsText" text="insert FOREX">
      <formula>NOT(ISERROR(SEARCH(("insert FOREX"),(E9))))</formula>
    </cfRule>
  </conditionalFormatting>
  <conditionalFormatting sqref="E9">
    <cfRule type="cellIs" dxfId="7" priority="3" stopIfTrue="1" operator="equal">
      <formula>0</formula>
    </cfRule>
  </conditionalFormatting>
  <dataValidations count="5">
    <dataValidation type="whole" operator="greaterThan" allowBlank="1" showInputMessage="1" showErrorMessage="1" errorTitle="NO decimals pls." error="must be a positive value greater than 0, no decimals" prompt="amount of the Interreg funds requested by the project partner only" sqref="C6" xr:uid="{BDB4F03F-1147-4F6A-A3DA-EC564B081C0D}">
      <formula1>0</formula1>
    </dataValidation>
    <dataValidation type="list" allowBlank="1" showInputMessage="1" showErrorMessage="1" prompt="Please select one of the following currency" sqref="E8" xr:uid="{C571D593-7E22-4491-8ABB-98C3CA945231}">
      <formula1>$K$3:$K$10</formula1>
    </dataValidation>
    <dataValidation type="custom" allowBlank="1" showInputMessage="1" showErrorMessage="1" error="please verify decimals separator and add a valid number" sqref="D13:D15 D17:D19" xr:uid="{E8B7AB47-5678-49A1-A370-00EE08717F5A}">
      <formula1>ISNUMBER(D13)</formula1>
    </dataValidation>
    <dataValidation type="custom" operator="greaterThan" allowBlank="1" showInputMessage="1" showErrorMessage="1" sqref="E9" xr:uid="{BD237A7B-FCAC-4A91-8AEF-06E405ADE0B7}">
      <formula1>ISNUMBER(E9)</formula1>
    </dataValidation>
    <dataValidation type="whole" allowBlank="1" showInputMessage="1" showErrorMessage="1" error="The duration of projects should be up to 30 months" prompt="The duration of projects should be up to 30 months for REGULAR " sqref="C5" xr:uid="{DC85049D-8CDC-414C-A1DE-CBE3D8CD4EFA}">
      <formula1>0</formula1>
      <formula2>30</formula2>
    </dataValidation>
  </dataValidations>
  <pageMargins left="0.7" right="0.7" top="0.75" bottom="0.75" header="0" footer="0"/>
  <pageSetup paperSize="9" scale="6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2"/>
  <sheetViews>
    <sheetView showGridLines="0" topLeftCell="A4" zoomScaleNormal="100" workbookViewId="0">
      <selection activeCell="F22" sqref="F22"/>
    </sheetView>
  </sheetViews>
  <sheetFormatPr defaultColWidth="14.42578125" defaultRowHeight="15" customHeight="1" x14ac:dyDescent="0.25"/>
  <cols>
    <col min="1" max="1" width="76.140625" style="16" customWidth="1"/>
    <col min="2" max="2" width="22.42578125" style="16" customWidth="1"/>
    <col min="3" max="3" width="18.140625" style="16" customWidth="1"/>
    <col min="4" max="4" width="9.140625" style="16" customWidth="1"/>
    <col min="5" max="5" width="15.7109375" style="16" customWidth="1"/>
    <col min="6" max="6" width="12.28515625" style="16" customWidth="1"/>
    <col min="7" max="26" width="9.140625" style="16" customWidth="1"/>
    <col min="27" max="16384" width="14.42578125" style="16"/>
  </cols>
  <sheetData>
    <row r="1" spans="1:26" ht="70.5" customHeight="1" x14ac:dyDescent="0.25">
      <c r="A1" s="51"/>
      <c r="B1" s="15"/>
      <c r="C1" s="15"/>
      <c r="D1" s="15"/>
      <c r="E1" s="15"/>
      <c r="F1" s="15"/>
      <c r="G1" s="15"/>
      <c r="H1" s="15"/>
      <c r="I1" s="15"/>
      <c r="J1" s="15"/>
      <c r="K1" s="15"/>
      <c r="L1" s="15"/>
      <c r="M1" s="15"/>
      <c r="N1" s="15"/>
      <c r="O1" s="15"/>
      <c r="P1" s="15"/>
      <c r="Q1" s="15"/>
      <c r="R1" s="15"/>
      <c r="S1" s="15"/>
      <c r="T1" s="15"/>
      <c r="U1" s="15"/>
      <c r="V1" s="15"/>
      <c r="W1" s="15"/>
      <c r="X1" s="15"/>
      <c r="Y1" s="15"/>
      <c r="Z1" s="15"/>
    </row>
    <row r="2" spans="1:26" ht="37.5" customHeight="1" x14ac:dyDescent="0.3">
      <c r="A2" s="108" t="s">
        <v>84</v>
      </c>
      <c r="B2" s="109"/>
      <c r="C2" s="109"/>
      <c r="D2" s="15"/>
      <c r="E2" s="15"/>
      <c r="F2" s="15"/>
      <c r="G2" s="15"/>
      <c r="H2" s="15"/>
      <c r="I2" s="15"/>
      <c r="J2" s="15"/>
      <c r="K2" s="15"/>
      <c r="L2" s="15"/>
      <c r="M2" s="15"/>
      <c r="N2" s="15"/>
      <c r="O2" s="15"/>
      <c r="P2" s="15"/>
      <c r="Q2" s="15"/>
      <c r="R2" s="15"/>
      <c r="S2" s="15"/>
      <c r="T2" s="15"/>
      <c r="U2" s="15"/>
      <c r="V2" s="15"/>
      <c r="W2" s="15"/>
      <c r="X2" s="15"/>
      <c r="Y2" s="15"/>
      <c r="Z2" s="15"/>
    </row>
    <row r="3" spans="1:26" ht="63" customHeight="1" x14ac:dyDescent="0.25">
      <c r="A3" s="110" t="s">
        <v>30</v>
      </c>
      <c r="B3" s="111"/>
      <c r="C3" s="112"/>
      <c r="D3" s="15"/>
      <c r="E3" s="15"/>
      <c r="F3" s="15"/>
      <c r="G3" s="15"/>
      <c r="H3" s="15"/>
      <c r="I3" s="15"/>
      <c r="J3" s="15"/>
      <c r="K3" s="15"/>
      <c r="L3" s="15"/>
      <c r="M3" s="15"/>
      <c r="N3" s="15"/>
      <c r="O3" s="15"/>
      <c r="P3" s="15"/>
      <c r="Q3" s="15"/>
      <c r="R3" s="15"/>
      <c r="S3" s="15"/>
      <c r="T3" s="15"/>
      <c r="U3" s="15"/>
      <c r="V3" s="15"/>
      <c r="W3" s="15"/>
      <c r="X3" s="15"/>
      <c r="Y3" s="15"/>
      <c r="Z3" s="15"/>
    </row>
    <row r="4" spans="1:26" ht="14.25" customHeight="1" thickBot="1" x14ac:dyDescent="0.3">
      <c r="A4" s="52"/>
      <c r="B4" s="53"/>
      <c r="C4" s="53"/>
      <c r="D4" s="15"/>
      <c r="E4" s="15"/>
      <c r="F4" s="15"/>
      <c r="G4" s="15"/>
      <c r="H4" s="15"/>
      <c r="I4" s="15"/>
      <c r="J4" s="15"/>
      <c r="K4" s="15"/>
      <c r="L4" s="15"/>
      <c r="M4" s="15"/>
      <c r="N4" s="15"/>
      <c r="O4" s="15"/>
      <c r="P4" s="15"/>
      <c r="Q4" s="15"/>
      <c r="R4" s="15"/>
      <c r="S4" s="15"/>
      <c r="T4" s="15"/>
      <c r="U4" s="15"/>
      <c r="V4" s="15"/>
      <c r="W4" s="15"/>
      <c r="X4" s="15"/>
      <c r="Y4" s="15"/>
      <c r="Z4" s="15"/>
    </row>
    <row r="5" spans="1:26" ht="14.25" customHeight="1" x14ac:dyDescent="0.25">
      <c r="A5" s="106" t="s">
        <v>11</v>
      </c>
      <c r="B5" s="54" t="s">
        <v>23</v>
      </c>
      <c r="C5" s="55" t="s">
        <v>22</v>
      </c>
      <c r="D5" s="15"/>
      <c r="E5" s="15"/>
      <c r="F5" s="15"/>
      <c r="G5" s="15"/>
      <c r="H5" s="15"/>
      <c r="I5" s="15"/>
      <c r="J5" s="15"/>
      <c r="K5" s="15"/>
      <c r="L5" s="15"/>
      <c r="M5" s="15"/>
      <c r="N5" s="15"/>
      <c r="O5" s="15"/>
      <c r="P5" s="15"/>
      <c r="Q5" s="15"/>
      <c r="R5" s="15"/>
      <c r="S5" s="15"/>
      <c r="T5" s="15"/>
      <c r="U5" s="15"/>
      <c r="V5" s="15"/>
      <c r="W5" s="15"/>
      <c r="X5" s="15"/>
      <c r="Y5" s="15"/>
      <c r="Z5" s="15"/>
    </row>
    <row r="6" spans="1:26" ht="14.25" customHeight="1" thickBot="1" x14ac:dyDescent="0.3">
      <c r="A6" s="107"/>
      <c r="B6" s="56">
        <f>IF(B8=0,0,B7/B8)</f>
        <v>0</v>
      </c>
      <c r="C6" s="57" t="s">
        <v>71</v>
      </c>
      <c r="D6" s="15"/>
      <c r="E6" s="15"/>
      <c r="F6" s="23"/>
      <c r="G6" s="15"/>
      <c r="H6" s="15"/>
      <c r="I6" s="15"/>
      <c r="J6" s="15"/>
      <c r="K6" s="15"/>
      <c r="L6" s="15"/>
      <c r="M6" s="15"/>
      <c r="N6" s="15"/>
      <c r="O6" s="15"/>
      <c r="P6" s="15"/>
      <c r="Q6" s="15"/>
      <c r="R6" s="15"/>
      <c r="S6" s="15"/>
      <c r="T6" s="15"/>
      <c r="U6" s="15"/>
      <c r="V6" s="15"/>
      <c r="W6" s="15"/>
      <c r="X6" s="15"/>
      <c r="Y6" s="15"/>
      <c r="Z6" s="15"/>
    </row>
    <row r="7" spans="1:26" ht="14.25" customHeight="1" x14ac:dyDescent="0.25">
      <c r="A7" s="58" t="s">
        <v>76</v>
      </c>
      <c r="B7" s="59">
        <f>IF('3 Input Financial Statement'!C6=0,0,'3 Input Financial Statement'!C6)</f>
        <v>100000</v>
      </c>
      <c r="C7" s="60"/>
      <c r="D7" s="15"/>
      <c r="E7" s="23"/>
      <c r="F7" s="15"/>
      <c r="G7" s="15"/>
      <c r="H7" s="15"/>
      <c r="I7" s="15"/>
      <c r="J7" s="15"/>
      <c r="K7" s="15"/>
      <c r="L7" s="15"/>
      <c r="M7" s="15"/>
      <c r="N7" s="15"/>
      <c r="O7" s="15"/>
      <c r="P7" s="15"/>
      <c r="Q7" s="15"/>
      <c r="R7" s="15"/>
      <c r="S7" s="15"/>
      <c r="T7" s="15"/>
      <c r="U7" s="15"/>
      <c r="V7" s="15"/>
      <c r="W7" s="15"/>
      <c r="X7" s="15"/>
      <c r="Y7" s="15"/>
      <c r="Z7" s="15"/>
    </row>
    <row r="8" spans="1:26" ht="14.25" customHeight="1" x14ac:dyDescent="0.25">
      <c r="A8" s="61" t="s">
        <v>75</v>
      </c>
      <c r="B8" s="62">
        <f>IF('3 Input Financial Statement'!E17=0,0,('3 Input Financial Statement'!E17*('3 Input Financial Statement'!C5/12)))</f>
        <v>0</v>
      </c>
      <c r="C8" s="60"/>
      <c r="D8" s="15"/>
      <c r="E8" s="23"/>
      <c r="F8" s="15"/>
      <c r="G8" s="15"/>
      <c r="H8" s="15"/>
      <c r="I8" s="15"/>
      <c r="J8" s="15"/>
      <c r="K8" s="15"/>
      <c r="L8" s="15"/>
      <c r="M8" s="15"/>
      <c r="N8" s="15"/>
      <c r="O8" s="15"/>
      <c r="P8" s="15"/>
      <c r="Q8" s="15"/>
      <c r="R8" s="15"/>
      <c r="S8" s="15"/>
      <c r="T8" s="15"/>
      <c r="U8" s="15"/>
      <c r="V8" s="15"/>
      <c r="W8" s="15"/>
      <c r="X8" s="15"/>
      <c r="Y8" s="15"/>
      <c r="Z8" s="15"/>
    </row>
    <row r="9" spans="1:26" ht="21.75" customHeight="1" x14ac:dyDescent="0.25">
      <c r="A9" s="113" t="s">
        <v>72</v>
      </c>
      <c r="B9" s="114"/>
      <c r="C9" s="115"/>
      <c r="D9" s="63"/>
      <c r="E9" s="15"/>
      <c r="F9" s="15"/>
      <c r="G9" s="15"/>
      <c r="H9" s="15"/>
      <c r="I9" s="15"/>
      <c r="J9" s="15"/>
      <c r="K9" s="15"/>
      <c r="L9" s="15"/>
      <c r="M9" s="15"/>
      <c r="N9" s="15"/>
      <c r="O9" s="15"/>
      <c r="P9" s="15"/>
      <c r="Q9" s="15"/>
      <c r="R9" s="15"/>
      <c r="S9" s="15"/>
      <c r="T9" s="15"/>
      <c r="U9" s="15"/>
      <c r="V9" s="15"/>
      <c r="W9" s="15"/>
      <c r="X9" s="15"/>
      <c r="Y9" s="15"/>
      <c r="Z9" s="15"/>
    </row>
    <row r="10" spans="1:26" ht="14.25" customHeight="1" thickBot="1" x14ac:dyDescent="0.3">
      <c r="A10" s="64" t="s">
        <v>16</v>
      </c>
      <c r="B10" s="65"/>
      <c r="C10" s="66"/>
      <c r="D10" s="15"/>
      <c r="E10" s="15"/>
      <c r="F10" s="15"/>
      <c r="G10" s="15"/>
      <c r="H10" s="15"/>
      <c r="I10" s="15"/>
      <c r="J10" s="15"/>
      <c r="K10" s="15"/>
      <c r="L10" s="15"/>
      <c r="M10" s="15"/>
      <c r="N10" s="15"/>
      <c r="O10" s="15"/>
      <c r="P10" s="15"/>
      <c r="Q10" s="15"/>
      <c r="R10" s="15"/>
      <c r="S10" s="15"/>
      <c r="T10" s="15"/>
      <c r="U10" s="15"/>
      <c r="V10" s="15"/>
      <c r="W10" s="15"/>
      <c r="X10" s="15"/>
      <c r="Y10" s="15"/>
      <c r="Z10" s="15"/>
    </row>
    <row r="11" spans="1:26" ht="14.25" customHeight="1" x14ac:dyDescent="0.25">
      <c r="A11" s="52"/>
      <c r="B11" s="67"/>
      <c r="C11" s="53"/>
      <c r="D11" s="15"/>
      <c r="E11" s="15"/>
      <c r="F11" s="15"/>
      <c r="G11" s="15"/>
      <c r="H11" s="15"/>
      <c r="I11" s="15"/>
      <c r="J11" s="15"/>
      <c r="K11" s="15"/>
      <c r="L11" s="15"/>
      <c r="M11" s="15"/>
      <c r="N11" s="15"/>
      <c r="O11" s="15"/>
      <c r="P11" s="15"/>
      <c r="Q11" s="15"/>
      <c r="R11" s="15"/>
      <c r="S11" s="15"/>
      <c r="T11" s="15"/>
      <c r="U11" s="15"/>
      <c r="V11" s="15"/>
      <c r="W11" s="15"/>
      <c r="X11" s="15"/>
      <c r="Y11" s="15"/>
      <c r="Z11" s="15"/>
    </row>
    <row r="12" spans="1:26" ht="14.25" customHeight="1" thickBot="1" x14ac:dyDescent="0.3">
      <c r="A12" s="52"/>
      <c r="B12" s="53"/>
      <c r="C12" s="53"/>
      <c r="D12" s="15"/>
      <c r="E12" s="15"/>
      <c r="F12" s="15"/>
      <c r="G12" s="15"/>
      <c r="H12" s="15"/>
      <c r="I12" s="15"/>
      <c r="J12" s="15"/>
      <c r="K12" s="15"/>
      <c r="L12" s="15"/>
      <c r="M12" s="15"/>
      <c r="N12" s="15"/>
      <c r="O12" s="15"/>
      <c r="P12" s="15"/>
      <c r="Q12" s="15"/>
      <c r="R12" s="15"/>
      <c r="S12" s="15"/>
      <c r="T12" s="15"/>
      <c r="U12" s="15"/>
      <c r="V12" s="15"/>
      <c r="W12" s="15"/>
      <c r="X12" s="15"/>
      <c r="Y12" s="15"/>
      <c r="Z12" s="15"/>
    </row>
    <row r="13" spans="1:26" ht="14.25" customHeight="1" x14ac:dyDescent="0.25">
      <c r="A13" s="106" t="s">
        <v>12</v>
      </c>
      <c r="B13" s="68" t="s">
        <v>21</v>
      </c>
      <c r="C13" s="55" t="s">
        <v>22</v>
      </c>
      <c r="D13" s="15"/>
      <c r="E13" s="15"/>
      <c r="F13" s="15"/>
      <c r="G13" s="15"/>
      <c r="H13" s="15"/>
      <c r="I13" s="15"/>
      <c r="J13" s="15"/>
      <c r="K13" s="15"/>
      <c r="L13" s="15"/>
      <c r="M13" s="15"/>
      <c r="N13" s="15"/>
      <c r="O13" s="15"/>
      <c r="P13" s="15"/>
      <c r="Q13" s="15"/>
      <c r="R13" s="15"/>
      <c r="S13" s="15"/>
      <c r="T13" s="15"/>
      <c r="U13" s="15"/>
      <c r="V13" s="15"/>
      <c r="W13" s="15"/>
      <c r="X13" s="15"/>
      <c r="Y13" s="15"/>
      <c r="Z13" s="15"/>
    </row>
    <row r="14" spans="1:26" ht="14.25" customHeight="1" thickBot="1" x14ac:dyDescent="0.3">
      <c r="A14" s="107"/>
      <c r="B14" s="56" t="str">
        <f>IF('3 Input Financial Statement'!E19=0,"0.00",'4 Results'!B15/'4 Results'!B16)</f>
        <v>0.00</v>
      </c>
      <c r="C14" s="57" t="s">
        <v>13</v>
      </c>
      <c r="D14" s="15"/>
      <c r="E14" s="15"/>
      <c r="F14" s="15"/>
      <c r="G14" s="15"/>
      <c r="H14" s="15"/>
      <c r="I14" s="15"/>
      <c r="J14" s="15"/>
      <c r="K14" s="15"/>
      <c r="L14" s="15"/>
      <c r="M14" s="15"/>
      <c r="N14" s="15"/>
      <c r="O14" s="15"/>
      <c r="P14" s="15"/>
      <c r="Q14" s="15"/>
      <c r="R14" s="15"/>
      <c r="S14" s="15"/>
      <c r="T14" s="15"/>
      <c r="U14" s="15"/>
      <c r="V14" s="15"/>
      <c r="W14" s="15"/>
      <c r="X14" s="15"/>
      <c r="Y14" s="15"/>
      <c r="Z14" s="15"/>
    </row>
    <row r="15" spans="1:26" ht="14.25" customHeight="1" x14ac:dyDescent="0.25">
      <c r="A15" s="58" t="s">
        <v>69</v>
      </c>
      <c r="B15" s="59">
        <f>(SUM('3 Input Financial Statement'!E14:E15)*('3 Input Financial Statement'!C5/12))</f>
        <v>0</v>
      </c>
      <c r="C15" s="60"/>
      <c r="D15" s="15"/>
      <c r="E15" s="15"/>
      <c r="F15" s="15"/>
      <c r="G15" s="15"/>
      <c r="H15" s="15"/>
      <c r="I15" s="15"/>
      <c r="J15" s="15"/>
      <c r="K15" s="15"/>
      <c r="L15" s="15"/>
      <c r="M15" s="15"/>
      <c r="N15" s="15"/>
      <c r="O15" s="15"/>
      <c r="P15" s="15"/>
      <c r="Q15" s="15"/>
      <c r="R15" s="15"/>
      <c r="S15" s="15"/>
      <c r="T15" s="15"/>
      <c r="U15" s="15"/>
      <c r="V15" s="15"/>
      <c r="W15" s="15"/>
      <c r="X15" s="15"/>
      <c r="Y15" s="15"/>
      <c r="Z15" s="15"/>
    </row>
    <row r="16" spans="1:26" ht="14.25" customHeight="1" x14ac:dyDescent="0.25">
      <c r="A16" s="61" t="s">
        <v>70</v>
      </c>
      <c r="B16" s="62">
        <f>('3 Input Financial Statement'!E19*('3 Input Financial Statement'!C5/12))</f>
        <v>0</v>
      </c>
      <c r="C16" s="60"/>
      <c r="D16" s="15"/>
      <c r="E16" s="15"/>
      <c r="F16" s="15"/>
      <c r="G16" s="15"/>
      <c r="H16" s="15"/>
      <c r="I16" s="15"/>
      <c r="J16" s="15"/>
      <c r="K16" s="15"/>
      <c r="L16" s="15"/>
      <c r="M16" s="15"/>
      <c r="N16" s="15"/>
      <c r="O16" s="15"/>
      <c r="P16" s="15"/>
      <c r="Q16" s="15"/>
      <c r="R16" s="15"/>
      <c r="S16" s="15"/>
      <c r="T16" s="15"/>
      <c r="U16" s="15"/>
      <c r="V16" s="15"/>
      <c r="W16" s="15"/>
      <c r="X16" s="15"/>
      <c r="Y16" s="15"/>
      <c r="Z16" s="15"/>
    </row>
    <row r="17" spans="1:26" ht="14.25" customHeight="1" x14ac:dyDescent="0.25">
      <c r="A17" s="69" t="s">
        <v>17</v>
      </c>
      <c r="B17" s="70"/>
      <c r="C17" s="60"/>
      <c r="D17" s="15"/>
      <c r="E17" s="15"/>
      <c r="F17" s="15"/>
      <c r="G17" s="15"/>
      <c r="H17" s="15"/>
      <c r="I17" s="15"/>
      <c r="J17" s="15"/>
      <c r="K17" s="15"/>
      <c r="L17" s="15"/>
      <c r="M17" s="15"/>
      <c r="N17" s="15"/>
      <c r="O17" s="15"/>
      <c r="P17" s="15"/>
      <c r="Q17" s="15"/>
      <c r="R17" s="15"/>
      <c r="S17" s="15"/>
      <c r="T17" s="15"/>
      <c r="U17" s="15"/>
      <c r="V17" s="15"/>
      <c r="W17" s="15"/>
      <c r="X17" s="15"/>
      <c r="Y17" s="15"/>
      <c r="Z17" s="15"/>
    </row>
    <row r="18" spans="1:26" ht="14.25" customHeight="1" x14ac:dyDescent="0.25">
      <c r="A18" s="61" t="s">
        <v>18</v>
      </c>
      <c r="B18" s="71"/>
      <c r="C18" s="60"/>
      <c r="D18" s="15"/>
      <c r="E18" s="15"/>
      <c r="F18" s="15"/>
      <c r="G18" s="15"/>
      <c r="H18" s="15"/>
      <c r="I18" s="15"/>
      <c r="J18" s="15"/>
      <c r="K18" s="15"/>
      <c r="L18" s="15"/>
      <c r="M18" s="15"/>
      <c r="N18" s="15"/>
      <c r="O18" s="15"/>
      <c r="P18" s="15"/>
      <c r="Q18" s="15"/>
      <c r="R18" s="15"/>
      <c r="S18" s="15"/>
      <c r="T18" s="15"/>
      <c r="U18" s="15"/>
      <c r="V18" s="15"/>
      <c r="W18" s="15"/>
      <c r="X18" s="15"/>
      <c r="Y18" s="15"/>
      <c r="Z18" s="15"/>
    </row>
    <row r="19" spans="1:26" ht="14.25" customHeight="1" thickBot="1" x14ac:dyDescent="0.3">
      <c r="A19" s="64"/>
      <c r="B19" s="72"/>
      <c r="C19" s="66"/>
      <c r="D19" s="15"/>
      <c r="E19" s="15"/>
      <c r="F19" s="15"/>
      <c r="G19" s="15"/>
      <c r="H19" s="15"/>
      <c r="I19" s="15"/>
      <c r="J19" s="15"/>
      <c r="K19" s="15"/>
      <c r="L19" s="15"/>
      <c r="M19" s="15"/>
      <c r="N19" s="15"/>
      <c r="O19" s="15"/>
      <c r="P19" s="15"/>
      <c r="Q19" s="15"/>
      <c r="R19" s="15"/>
      <c r="S19" s="15"/>
      <c r="T19" s="15"/>
      <c r="U19" s="15"/>
      <c r="V19" s="15"/>
      <c r="W19" s="15"/>
      <c r="X19" s="15"/>
      <c r="Y19" s="15"/>
      <c r="Z19" s="15"/>
    </row>
    <row r="20" spans="1:26" ht="14.25" customHeight="1" thickBot="1" x14ac:dyDescent="0.3">
      <c r="A20" s="52"/>
      <c r="B20" s="53"/>
      <c r="C20" s="53"/>
      <c r="D20" s="15"/>
      <c r="E20" s="15"/>
      <c r="F20" s="15"/>
      <c r="G20" s="15"/>
      <c r="H20" s="15"/>
      <c r="I20" s="15"/>
      <c r="J20" s="15"/>
      <c r="K20" s="15"/>
      <c r="L20" s="15"/>
      <c r="M20" s="15"/>
      <c r="N20" s="15"/>
      <c r="O20" s="15"/>
      <c r="P20" s="15"/>
      <c r="Q20" s="15"/>
      <c r="R20" s="15"/>
      <c r="S20" s="15"/>
      <c r="T20" s="15"/>
      <c r="U20" s="15"/>
      <c r="V20" s="15"/>
      <c r="W20" s="15"/>
      <c r="X20" s="15"/>
      <c r="Y20" s="15"/>
      <c r="Z20" s="15"/>
    </row>
    <row r="21" spans="1:26" ht="14.25" customHeight="1" x14ac:dyDescent="0.25">
      <c r="A21" s="106" t="s">
        <v>14</v>
      </c>
      <c r="B21" s="68" t="s">
        <v>24</v>
      </c>
      <c r="C21" s="55" t="s">
        <v>22</v>
      </c>
      <c r="D21" s="15"/>
      <c r="E21" s="15"/>
      <c r="F21" s="15"/>
      <c r="G21" s="15"/>
      <c r="H21" s="15"/>
      <c r="I21" s="15"/>
      <c r="J21" s="15"/>
      <c r="K21" s="15"/>
      <c r="L21" s="15"/>
      <c r="M21" s="15"/>
      <c r="N21" s="15"/>
      <c r="O21" s="15"/>
      <c r="P21" s="15"/>
      <c r="Q21" s="15"/>
      <c r="R21" s="15"/>
      <c r="S21" s="15"/>
      <c r="T21" s="15"/>
      <c r="U21" s="15"/>
      <c r="V21" s="15"/>
      <c r="W21" s="15"/>
      <c r="X21" s="15"/>
      <c r="Y21" s="15"/>
      <c r="Z21" s="15"/>
    </row>
    <row r="22" spans="1:26" ht="14.25" customHeight="1" thickBot="1" x14ac:dyDescent="0.3">
      <c r="A22" s="107"/>
      <c r="B22" s="56">
        <f>IF(B23=0,0,B23/B24)</f>
        <v>0</v>
      </c>
      <c r="C22" s="57" t="s">
        <v>15</v>
      </c>
      <c r="D22" s="15"/>
      <c r="E22" s="15"/>
      <c r="F22" s="15"/>
      <c r="G22" s="15"/>
      <c r="H22" s="15"/>
      <c r="I22" s="15"/>
      <c r="J22" s="15"/>
      <c r="K22" s="15"/>
      <c r="L22" s="15"/>
      <c r="M22" s="15"/>
      <c r="N22" s="15"/>
      <c r="O22" s="15"/>
      <c r="P22" s="15"/>
      <c r="Q22" s="15"/>
      <c r="R22" s="15"/>
      <c r="S22" s="15"/>
      <c r="T22" s="15"/>
      <c r="U22" s="15"/>
      <c r="V22" s="15"/>
      <c r="W22" s="15"/>
      <c r="X22" s="15"/>
      <c r="Y22" s="15"/>
      <c r="Z22" s="15"/>
    </row>
    <row r="23" spans="1:26" ht="14.25" customHeight="1" x14ac:dyDescent="0.25">
      <c r="A23" s="58" t="s">
        <v>77</v>
      </c>
      <c r="B23" s="59">
        <f>(SUM('3 Input Financial Statement'!E18:E19)*('3 Input Financial Statement'!C5/12))</f>
        <v>0</v>
      </c>
      <c r="C23" s="73"/>
      <c r="D23" s="15"/>
      <c r="E23" s="15"/>
      <c r="F23" s="15"/>
      <c r="G23" s="15"/>
      <c r="H23" s="15"/>
      <c r="I23" s="15"/>
      <c r="J23" s="15"/>
      <c r="K23" s="15"/>
      <c r="L23" s="15"/>
      <c r="M23" s="15"/>
      <c r="N23" s="15"/>
      <c r="O23" s="15"/>
      <c r="P23" s="15"/>
      <c r="Q23" s="15"/>
      <c r="R23" s="15"/>
      <c r="S23" s="15"/>
      <c r="T23" s="15"/>
      <c r="U23" s="15"/>
      <c r="V23" s="15"/>
      <c r="W23" s="15"/>
      <c r="X23" s="15"/>
      <c r="Y23" s="15"/>
      <c r="Z23" s="15"/>
    </row>
    <row r="24" spans="1:26" ht="14.25" customHeight="1" x14ac:dyDescent="0.25">
      <c r="A24" s="61" t="s">
        <v>78</v>
      </c>
      <c r="B24" s="62">
        <f>('3 Input Financial Statement'!E16*('3 Input Financial Statement'!C5/12))</f>
        <v>0</v>
      </c>
      <c r="C24" s="60"/>
      <c r="D24" s="15"/>
      <c r="E24" s="15"/>
      <c r="F24" s="15"/>
      <c r="G24" s="15"/>
      <c r="H24" s="15"/>
      <c r="I24" s="15"/>
      <c r="J24" s="15"/>
      <c r="K24" s="15"/>
      <c r="L24" s="15"/>
      <c r="M24" s="15"/>
      <c r="N24" s="15"/>
      <c r="O24" s="15"/>
      <c r="P24" s="15"/>
      <c r="Q24" s="15"/>
      <c r="R24" s="15"/>
      <c r="S24" s="15"/>
      <c r="T24" s="15"/>
      <c r="U24" s="15"/>
      <c r="V24" s="15"/>
      <c r="W24" s="15"/>
      <c r="X24" s="15"/>
      <c r="Y24" s="15"/>
      <c r="Z24" s="15"/>
    </row>
    <row r="25" spans="1:26" ht="14.25" customHeight="1" x14ac:dyDescent="0.25">
      <c r="A25" s="74" t="s">
        <v>20</v>
      </c>
      <c r="B25" s="71"/>
      <c r="C25" s="60"/>
      <c r="D25" s="15"/>
      <c r="E25" s="15"/>
      <c r="F25" s="15"/>
      <c r="G25" s="15"/>
      <c r="H25" s="15"/>
      <c r="I25" s="15"/>
      <c r="J25" s="15"/>
      <c r="K25" s="15"/>
      <c r="L25" s="15"/>
      <c r="M25" s="15"/>
      <c r="N25" s="15"/>
      <c r="O25" s="15"/>
      <c r="P25" s="15"/>
      <c r="Q25" s="15"/>
      <c r="R25" s="15"/>
      <c r="S25" s="15"/>
      <c r="T25" s="15"/>
      <c r="U25" s="15"/>
      <c r="V25" s="15"/>
      <c r="W25" s="15"/>
      <c r="X25" s="15"/>
      <c r="Y25" s="15"/>
      <c r="Z25" s="15"/>
    </row>
    <row r="26" spans="1:26" ht="14.25" customHeight="1" thickBot="1" x14ac:dyDescent="0.3">
      <c r="A26" s="64" t="s">
        <v>19</v>
      </c>
      <c r="B26" s="65"/>
      <c r="C26" s="66"/>
      <c r="D26" s="15"/>
      <c r="E26" s="15"/>
      <c r="F26" s="15"/>
      <c r="G26" s="15"/>
      <c r="H26" s="15"/>
      <c r="I26" s="15"/>
      <c r="J26" s="15"/>
      <c r="K26" s="15"/>
      <c r="L26" s="15"/>
      <c r="M26" s="15"/>
      <c r="N26" s="15"/>
      <c r="O26" s="15"/>
      <c r="P26" s="15"/>
      <c r="Q26" s="15"/>
      <c r="R26" s="15"/>
      <c r="S26" s="15"/>
      <c r="T26" s="15"/>
      <c r="U26" s="15"/>
      <c r="V26" s="15"/>
      <c r="W26" s="15"/>
      <c r="X26" s="15"/>
      <c r="Y26" s="15"/>
      <c r="Z26" s="15"/>
    </row>
    <row r="27" spans="1:26" ht="14.25" customHeight="1" x14ac:dyDescent="0.25">
      <c r="A27" s="75"/>
      <c r="B27" s="53"/>
      <c r="C27" s="76"/>
      <c r="D27" s="15"/>
      <c r="E27" s="15"/>
      <c r="F27" s="15"/>
      <c r="G27" s="15"/>
      <c r="H27" s="15"/>
      <c r="I27" s="15"/>
      <c r="J27" s="15"/>
      <c r="K27" s="15"/>
      <c r="L27" s="15"/>
      <c r="M27" s="15"/>
      <c r="N27" s="15"/>
      <c r="O27" s="15"/>
      <c r="P27" s="15"/>
      <c r="Q27" s="15"/>
      <c r="R27" s="15"/>
      <c r="S27" s="15"/>
      <c r="T27" s="15"/>
      <c r="U27" s="15"/>
      <c r="V27" s="15"/>
      <c r="W27" s="15"/>
      <c r="X27" s="15"/>
      <c r="Y27" s="15"/>
      <c r="Z27" s="15"/>
    </row>
    <row r="28" spans="1:26" ht="14.25" customHeight="1" x14ac:dyDescent="0.25">
      <c r="A28" s="51"/>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ht="14.25" customHeight="1" x14ac:dyDescent="0.25">
      <c r="A29" s="51"/>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ht="14.25" customHeight="1" x14ac:dyDescent="0.25">
      <c r="A30" s="51"/>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ht="14.25" customHeight="1" x14ac:dyDescent="0.25">
      <c r="A31" s="51"/>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ht="14.25" customHeight="1" x14ac:dyDescent="0.25">
      <c r="A32" s="51"/>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ht="14.25" customHeight="1" x14ac:dyDescent="0.25">
      <c r="A33" s="51"/>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ht="14.25" customHeight="1" x14ac:dyDescent="0.25">
      <c r="A34" s="51"/>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ht="14.25" customHeight="1" x14ac:dyDescent="0.25">
      <c r="A35" s="51"/>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ht="14.25" customHeight="1" x14ac:dyDescent="0.25">
      <c r="A36" s="51"/>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ht="14.25" customHeight="1" x14ac:dyDescent="0.25">
      <c r="A37" s="51"/>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ht="14.25" customHeight="1" x14ac:dyDescent="0.25">
      <c r="A38" s="51"/>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ht="14.25" customHeight="1" x14ac:dyDescent="0.25">
      <c r="A39" s="51"/>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ht="14.25" customHeight="1" x14ac:dyDescent="0.25">
      <c r="A40" s="51"/>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ht="14.25" customHeight="1" x14ac:dyDescent="0.25">
      <c r="A41" s="51"/>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ht="14.25" customHeight="1" x14ac:dyDescent="0.25">
      <c r="A42" s="51"/>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ht="14.25" customHeight="1" x14ac:dyDescent="0.25">
      <c r="A43" s="51"/>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ht="14.25" customHeight="1" x14ac:dyDescent="0.25">
      <c r="A44" s="51"/>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ht="14.25" customHeight="1" x14ac:dyDescent="0.25">
      <c r="A45" s="51"/>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ht="14.25" customHeight="1" x14ac:dyDescent="0.25">
      <c r="A46" s="51"/>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ht="14.25" customHeight="1" x14ac:dyDescent="0.25">
      <c r="A47" s="51"/>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ht="14.25" customHeight="1" x14ac:dyDescent="0.25">
      <c r="A48" s="51"/>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ht="14.25" customHeight="1" x14ac:dyDescent="0.25">
      <c r="A49" s="51"/>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ht="14.25" customHeight="1" x14ac:dyDescent="0.25">
      <c r="A50" s="51"/>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ht="14.25" customHeight="1" x14ac:dyDescent="0.25">
      <c r="A51" s="51"/>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ht="14.25" customHeight="1" x14ac:dyDescent="0.25">
      <c r="A52" s="51"/>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ht="14.25" customHeight="1" x14ac:dyDescent="0.25">
      <c r="A53" s="51"/>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ht="14.25" customHeight="1" x14ac:dyDescent="0.25">
      <c r="A54" s="51"/>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ht="14.25" customHeight="1" x14ac:dyDescent="0.25">
      <c r="A55" s="51"/>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ht="14.25" customHeight="1" x14ac:dyDescent="0.25">
      <c r="A56" s="51"/>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ht="14.25" customHeight="1" x14ac:dyDescent="0.25">
      <c r="A57" s="51"/>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ht="14.25" customHeight="1" x14ac:dyDescent="0.25">
      <c r="A58" s="51"/>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ht="14.25" customHeight="1" x14ac:dyDescent="0.25">
      <c r="A59" s="51"/>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ht="14.25" customHeight="1" x14ac:dyDescent="0.25">
      <c r="A60" s="51"/>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ht="14.25" customHeight="1" x14ac:dyDescent="0.25">
      <c r="A61" s="51"/>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ht="14.25" customHeight="1" x14ac:dyDescent="0.25">
      <c r="A62" s="51"/>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ht="14.25" customHeight="1" x14ac:dyDescent="0.25">
      <c r="A63" s="51"/>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ht="14.25" customHeight="1" x14ac:dyDescent="0.25">
      <c r="A64" s="51"/>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ht="14.25" customHeight="1" x14ac:dyDescent="0.25">
      <c r="A65" s="51"/>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ht="14.25" customHeight="1" x14ac:dyDescent="0.25">
      <c r="A66" s="51"/>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ht="14.25" customHeight="1" x14ac:dyDescent="0.25">
      <c r="A67" s="51"/>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ht="14.25" customHeight="1" x14ac:dyDescent="0.25">
      <c r="A68" s="51"/>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ht="14.25" customHeight="1" x14ac:dyDescent="0.25">
      <c r="A69" s="51"/>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ht="14.25" customHeight="1" x14ac:dyDescent="0.25">
      <c r="A70" s="51"/>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ht="14.25" customHeight="1" x14ac:dyDescent="0.25">
      <c r="A71" s="51"/>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ht="14.25" customHeight="1" x14ac:dyDescent="0.25">
      <c r="A72" s="51"/>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ht="14.25" customHeight="1" x14ac:dyDescent="0.25">
      <c r="A73" s="51"/>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ht="14.25" customHeight="1" x14ac:dyDescent="0.25">
      <c r="A74" s="51"/>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ht="14.25" customHeight="1" x14ac:dyDescent="0.25">
      <c r="A75" s="51"/>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ht="14.25" customHeight="1" x14ac:dyDescent="0.25">
      <c r="A76" s="51"/>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ht="14.25" customHeight="1" x14ac:dyDescent="0.25">
      <c r="A77" s="51"/>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ht="14.25" customHeight="1" x14ac:dyDescent="0.25">
      <c r="A78" s="51"/>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ht="14.25" customHeight="1" x14ac:dyDescent="0.25">
      <c r="A79" s="51"/>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ht="14.25" customHeight="1" x14ac:dyDescent="0.25">
      <c r="A80" s="51"/>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ht="14.25" customHeight="1" x14ac:dyDescent="0.25">
      <c r="A81" s="51"/>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ht="14.25" customHeight="1" x14ac:dyDescent="0.25">
      <c r="A82" s="51"/>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ht="14.25" customHeight="1" x14ac:dyDescent="0.25">
      <c r="A83" s="51"/>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ht="14.25" customHeight="1" x14ac:dyDescent="0.25">
      <c r="A84" s="51"/>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ht="14.25" customHeight="1" x14ac:dyDescent="0.25">
      <c r="A85" s="51"/>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ht="14.25" customHeight="1" x14ac:dyDescent="0.25">
      <c r="A86" s="51"/>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ht="14.25" customHeight="1" x14ac:dyDescent="0.25">
      <c r="A87" s="51"/>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ht="14.25" customHeight="1" x14ac:dyDescent="0.25">
      <c r="A88" s="51"/>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ht="14.25" customHeight="1" x14ac:dyDescent="0.25">
      <c r="A89" s="51"/>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ht="14.25" customHeight="1" x14ac:dyDescent="0.25">
      <c r="A90" s="51"/>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ht="14.25" customHeight="1" x14ac:dyDescent="0.25">
      <c r="A91" s="51"/>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ht="14.25" customHeight="1" x14ac:dyDescent="0.25">
      <c r="A92" s="51"/>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ht="14.25" customHeight="1" x14ac:dyDescent="0.25">
      <c r="A93" s="51"/>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ht="14.25" customHeight="1" x14ac:dyDescent="0.25">
      <c r="A94" s="51"/>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ht="14.25" customHeight="1" x14ac:dyDescent="0.25">
      <c r="A95" s="51"/>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ht="14.25" customHeight="1" x14ac:dyDescent="0.25">
      <c r="A96" s="51"/>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ht="14.25" customHeight="1" x14ac:dyDescent="0.25">
      <c r="A97" s="51"/>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ht="14.25" customHeight="1" x14ac:dyDescent="0.25">
      <c r="A98" s="51"/>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ht="14.25" customHeight="1" x14ac:dyDescent="0.25">
      <c r="A99" s="51"/>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ht="14.25" customHeight="1" x14ac:dyDescent="0.25">
      <c r="A100" s="51"/>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ht="14.25" customHeight="1" x14ac:dyDescent="0.25">
      <c r="A101" s="51"/>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ht="14.25" customHeight="1" x14ac:dyDescent="0.25">
      <c r="A102" s="51"/>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ht="14.25" customHeight="1" x14ac:dyDescent="0.25">
      <c r="A103" s="51"/>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ht="14.25" customHeight="1" x14ac:dyDescent="0.25">
      <c r="A104" s="51"/>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ht="14.25" customHeight="1" x14ac:dyDescent="0.25">
      <c r="A105" s="51"/>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ht="14.25" customHeight="1" x14ac:dyDescent="0.25">
      <c r="A106" s="51"/>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ht="14.25" customHeight="1" x14ac:dyDescent="0.25">
      <c r="A107" s="51"/>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ht="14.25" customHeight="1" x14ac:dyDescent="0.25">
      <c r="A108" s="51"/>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ht="14.25" customHeight="1" x14ac:dyDescent="0.25">
      <c r="A109" s="51"/>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ht="14.25" customHeight="1" x14ac:dyDescent="0.25">
      <c r="A110" s="51"/>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ht="14.25" customHeight="1" x14ac:dyDescent="0.25">
      <c r="A111" s="51"/>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ht="14.25" customHeight="1" x14ac:dyDescent="0.25">
      <c r="A112" s="51"/>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ht="14.25" customHeight="1" x14ac:dyDescent="0.25">
      <c r="A113" s="51"/>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4.25" customHeight="1" x14ac:dyDescent="0.25">
      <c r="A114" s="51"/>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ht="14.25" customHeight="1" x14ac:dyDescent="0.25">
      <c r="A115" s="51"/>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ht="14.25" customHeight="1" x14ac:dyDescent="0.25">
      <c r="A116" s="51"/>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ht="14.25" customHeight="1" x14ac:dyDescent="0.25">
      <c r="A117" s="51"/>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ht="14.25" customHeight="1" x14ac:dyDescent="0.25">
      <c r="A118" s="51"/>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ht="14.25" customHeight="1" x14ac:dyDescent="0.25">
      <c r="A119" s="51"/>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ht="14.25" customHeight="1" x14ac:dyDescent="0.25">
      <c r="A120" s="51"/>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ht="14.25" customHeight="1" x14ac:dyDescent="0.25">
      <c r="A121" s="51"/>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ht="14.25" customHeight="1" x14ac:dyDescent="0.25">
      <c r="A122" s="51"/>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ht="14.25" customHeight="1" x14ac:dyDescent="0.25">
      <c r="A123" s="51"/>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ht="14.25" customHeight="1" x14ac:dyDescent="0.25">
      <c r="A124" s="51"/>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ht="14.25" customHeight="1" x14ac:dyDescent="0.25">
      <c r="A125" s="51"/>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ht="14.25" customHeight="1" x14ac:dyDescent="0.25">
      <c r="A126" s="51"/>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ht="14.25" customHeight="1" x14ac:dyDescent="0.25">
      <c r="A127" s="51"/>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ht="14.25" customHeight="1" x14ac:dyDescent="0.25">
      <c r="A128" s="51"/>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ht="14.25" customHeight="1" x14ac:dyDescent="0.25">
      <c r="A129" s="51"/>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ht="14.25" customHeight="1" x14ac:dyDescent="0.25">
      <c r="A130" s="51"/>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ht="14.25" customHeight="1" x14ac:dyDescent="0.25">
      <c r="A131" s="51"/>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ht="14.25" customHeight="1" x14ac:dyDescent="0.25">
      <c r="A132" s="51"/>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ht="14.25" customHeight="1" x14ac:dyDescent="0.25">
      <c r="A133" s="51"/>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ht="14.25" customHeight="1" x14ac:dyDescent="0.25">
      <c r="A134" s="51"/>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ht="14.25" customHeight="1" x14ac:dyDescent="0.25">
      <c r="A135" s="51"/>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ht="14.25" customHeight="1" x14ac:dyDescent="0.25">
      <c r="A136" s="51"/>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ht="14.25" customHeight="1" x14ac:dyDescent="0.25">
      <c r="A137" s="51"/>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ht="14.25" customHeight="1" x14ac:dyDescent="0.25">
      <c r="A138" s="51"/>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ht="14.25" customHeight="1" x14ac:dyDescent="0.25">
      <c r="A139" s="51"/>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ht="14.25" customHeight="1" x14ac:dyDescent="0.25">
      <c r="A140" s="51"/>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ht="14.25" customHeight="1" x14ac:dyDescent="0.25">
      <c r="A141" s="51"/>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ht="14.25" customHeight="1" x14ac:dyDescent="0.25">
      <c r="A142" s="51"/>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ht="14.25" customHeight="1" x14ac:dyDescent="0.25">
      <c r="A143" s="51"/>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ht="14.25" customHeight="1" x14ac:dyDescent="0.25">
      <c r="A144" s="51"/>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ht="14.25" customHeight="1" x14ac:dyDescent="0.25">
      <c r="A145" s="51"/>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ht="14.25" customHeight="1" x14ac:dyDescent="0.25">
      <c r="A146" s="51"/>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ht="14.25" customHeight="1" x14ac:dyDescent="0.25">
      <c r="A147" s="51"/>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ht="14.25" customHeight="1" x14ac:dyDescent="0.25">
      <c r="A148" s="51"/>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ht="14.25" customHeight="1" x14ac:dyDescent="0.25">
      <c r="A149" s="51"/>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ht="14.25" customHeight="1" x14ac:dyDescent="0.25">
      <c r="A150" s="51"/>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ht="14.25" customHeight="1" x14ac:dyDescent="0.25">
      <c r="A151" s="51"/>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ht="14.25" customHeight="1" x14ac:dyDescent="0.25">
      <c r="A152" s="51"/>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ht="14.25" customHeight="1" x14ac:dyDescent="0.25">
      <c r="A153" s="51"/>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ht="14.25" customHeight="1" x14ac:dyDescent="0.25">
      <c r="A154" s="51"/>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ht="14.25" customHeight="1" x14ac:dyDescent="0.25">
      <c r="A155" s="51"/>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ht="14.25" customHeight="1" x14ac:dyDescent="0.25">
      <c r="A156" s="51"/>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ht="14.25" customHeight="1" x14ac:dyDescent="0.25">
      <c r="A157" s="51"/>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ht="14.25" customHeight="1" x14ac:dyDescent="0.25">
      <c r="A158" s="51"/>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ht="14.25" customHeight="1" x14ac:dyDescent="0.25">
      <c r="A159" s="51"/>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ht="14.25" customHeight="1" x14ac:dyDescent="0.25">
      <c r="A160" s="51"/>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ht="14.25" customHeight="1" x14ac:dyDescent="0.25">
      <c r="A161" s="51"/>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ht="14.25" customHeight="1" x14ac:dyDescent="0.25">
      <c r="A162" s="51"/>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ht="14.25" customHeight="1" x14ac:dyDescent="0.25">
      <c r="A163" s="51"/>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ht="14.25" customHeight="1" x14ac:dyDescent="0.25">
      <c r="A164" s="51"/>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ht="14.25" customHeight="1" x14ac:dyDescent="0.25">
      <c r="A165" s="51"/>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ht="14.25" customHeight="1" x14ac:dyDescent="0.25">
      <c r="A166" s="51"/>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ht="14.25" customHeight="1" x14ac:dyDescent="0.25">
      <c r="A167" s="51"/>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ht="14.25" customHeight="1" x14ac:dyDescent="0.25">
      <c r="A168" s="51"/>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ht="14.25" customHeight="1" x14ac:dyDescent="0.25">
      <c r="A169" s="51"/>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ht="14.25" customHeight="1" x14ac:dyDescent="0.25">
      <c r="A170" s="51"/>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ht="14.25" customHeight="1" x14ac:dyDescent="0.25">
      <c r="A171" s="51"/>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ht="14.25" customHeight="1" x14ac:dyDescent="0.25">
      <c r="A172" s="51"/>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ht="14.25" customHeight="1" x14ac:dyDescent="0.25">
      <c r="A173" s="51"/>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ht="14.25" customHeight="1" x14ac:dyDescent="0.25">
      <c r="A174" s="51"/>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ht="14.25" customHeight="1" x14ac:dyDescent="0.25">
      <c r="A175" s="51"/>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ht="14.25" customHeight="1" x14ac:dyDescent="0.25">
      <c r="A176" s="51"/>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ht="14.25" customHeight="1" x14ac:dyDescent="0.25">
      <c r="A177" s="51"/>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ht="14.25" customHeight="1" x14ac:dyDescent="0.25">
      <c r="A178" s="51"/>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ht="14.25" customHeight="1" x14ac:dyDescent="0.25">
      <c r="A179" s="51"/>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ht="14.25" customHeight="1" x14ac:dyDescent="0.25">
      <c r="A180" s="51"/>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ht="14.25" customHeight="1" x14ac:dyDescent="0.25">
      <c r="A181" s="51"/>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ht="14.25" customHeight="1" x14ac:dyDescent="0.25">
      <c r="A182" s="51"/>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ht="14.25" customHeight="1" x14ac:dyDescent="0.25">
      <c r="A183" s="51"/>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ht="14.25" customHeight="1" x14ac:dyDescent="0.25">
      <c r="A184" s="51"/>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ht="14.25" customHeight="1" x14ac:dyDescent="0.25">
      <c r="A185" s="51"/>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ht="14.25" customHeight="1" x14ac:dyDescent="0.25">
      <c r="A186" s="51"/>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ht="14.25" customHeight="1" x14ac:dyDescent="0.25">
      <c r="A187" s="51"/>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ht="14.25" customHeight="1" x14ac:dyDescent="0.25">
      <c r="A188" s="51"/>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ht="14.25" customHeight="1" x14ac:dyDescent="0.25">
      <c r="A189" s="51"/>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ht="14.25" customHeight="1" x14ac:dyDescent="0.25">
      <c r="A190" s="51"/>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ht="14.25" customHeight="1" x14ac:dyDescent="0.25">
      <c r="A191" s="51"/>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ht="14.25" customHeight="1" x14ac:dyDescent="0.25">
      <c r="A192" s="51"/>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ht="14.25" customHeight="1" x14ac:dyDescent="0.25">
      <c r="A193" s="51"/>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ht="14.25" customHeight="1" x14ac:dyDescent="0.25">
      <c r="A194" s="51"/>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ht="14.25" customHeight="1" x14ac:dyDescent="0.25">
      <c r="A195" s="51"/>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ht="14.25" customHeight="1" x14ac:dyDescent="0.25">
      <c r="A196" s="51"/>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ht="14.25" customHeight="1" x14ac:dyDescent="0.25">
      <c r="A197" s="51"/>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ht="14.25" customHeight="1" x14ac:dyDescent="0.25">
      <c r="A198" s="51"/>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ht="14.25" customHeight="1" x14ac:dyDescent="0.25">
      <c r="A199" s="51"/>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ht="14.25" customHeight="1" x14ac:dyDescent="0.25">
      <c r="A200" s="51"/>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ht="14.25" customHeight="1" x14ac:dyDescent="0.25">
      <c r="A201" s="51"/>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ht="14.25" customHeight="1" x14ac:dyDescent="0.25">
      <c r="A202" s="51"/>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ht="14.25" customHeight="1" x14ac:dyDescent="0.25">
      <c r="A203" s="51"/>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ht="14.25" customHeight="1" x14ac:dyDescent="0.25">
      <c r="A204" s="51"/>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ht="14.25" customHeight="1" x14ac:dyDescent="0.25">
      <c r="A205" s="51"/>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ht="14.25" customHeight="1" x14ac:dyDescent="0.25">
      <c r="A206" s="51"/>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ht="14.25" customHeight="1" x14ac:dyDescent="0.25">
      <c r="A207" s="51"/>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ht="14.25" customHeight="1" x14ac:dyDescent="0.25">
      <c r="A208" s="51"/>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ht="14.25" customHeight="1" x14ac:dyDescent="0.25">
      <c r="A209" s="51"/>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ht="14.25" customHeight="1" x14ac:dyDescent="0.25">
      <c r="A210" s="51"/>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ht="14.25" customHeight="1" x14ac:dyDescent="0.25">
      <c r="A211" s="51"/>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ht="14.25" customHeight="1" x14ac:dyDescent="0.25">
      <c r="A212" s="51"/>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ht="14.25" customHeight="1" x14ac:dyDescent="0.25">
      <c r="A213" s="51"/>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ht="14.25" customHeight="1" x14ac:dyDescent="0.25">
      <c r="A214" s="51"/>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ht="14.25" customHeight="1" x14ac:dyDescent="0.25">
      <c r="A215" s="51"/>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ht="14.25" customHeight="1" x14ac:dyDescent="0.25">
      <c r="A216" s="51"/>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ht="14.25" customHeight="1" x14ac:dyDescent="0.25">
      <c r="A217" s="51"/>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ht="14.25" customHeight="1" x14ac:dyDescent="0.25">
      <c r="A218" s="51"/>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ht="14.25" customHeight="1" x14ac:dyDescent="0.25">
      <c r="A219" s="51"/>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ht="14.25" customHeight="1" x14ac:dyDescent="0.25">
      <c r="A220" s="51"/>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ht="14.25" customHeight="1" x14ac:dyDescent="0.25">
      <c r="A221" s="51"/>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ht="14.25" customHeight="1" x14ac:dyDescent="0.25">
      <c r="A222" s="51"/>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ht="14.25" customHeight="1" x14ac:dyDescent="0.25">
      <c r="A223" s="51"/>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ht="14.25" customHeight="1" x14ac:dyDescent="0.25">
      <c r="A224" s="51"/>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ht="14.25" customHeight="1" x14ac:dyDescent="0.25">
      <c r="A225" s="51"/>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ht="14.25" customHeight="1" x14ac:dyDescent="0.25">
      <c r="A226" s="51"/>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ht="14.25" customHeight="1" x14ac:dyDescent="0.25">
      <c r="A227" s="51"/>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ht="14.25" customHeight="1" x14ac:dyDescent="0.25">
      <c r="A228" s="51"/>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ht="14.25" customHeight="1" x14ac:dyDescent="0.25">
      <c r="A229" s="51"/>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ht="14.25" customHeight="1" x14ac:dyDescent="0.25">
      <c r="A230" s="51"/>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ht="14.25" customHeight="1" x14ac:dyDescent="0.25">
      <c r="A231" s="51"/>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ht="14.25" customHeight="1" x14ac:dyDescent="0.25">
      <c r="A232" s="51"/>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ht="14.25" customHeight="1" x14ac:dyDescent="0.25">
      <c r="A233" s="51"/>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ht="14.25" customHeight="1" x14ac:dyDescent="0.25">
      <c r="A234" s="51"/>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ht="14.25" customHeight="1" x14ac:dyDescent="0.25">
      <c r="A235" s="51"/>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4.25" customHeight="1" x14ac:dyDescent="0.25">
      <c r="A236" s="51"/>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ht="14.25" customHeight="1" x14ac:dyDescent="0.25">
      <c r="A237" s="51"/>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4.25" customHeight="1" x14ac:dyDescent="0.25">
      <c r="A238" s="51"/>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ht="14.25" customHeight="1" x14ac:dyDescent="0.25">
      <c r="A239" s="51"/>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ht="14.25" customHeight="1" x14ac:dyDescent="0.25">
      <c r="A240" s="51"/>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ht="14.25" customHeight="1" x14ac:dyDescent="0.25">
      <c r="A241" s="51"/>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ht="14.25" customHeight="1" x14ac:dyDescent="0.25">
      <c r="A242" s="51"/>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ht="14.25" customHeight="1" x14ac:dyDescent="0.25">
      <c r="A243" s="51"/>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ht="14.25" customHeight="1" x14ac:dyDescent="0.25">
      <c r="A244" s="51"/>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ht="14.25" customHeight="1" x14ac:dyDescent="0.25">
      <c r="A245" s="51"/>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ht="14.25" customHeight="1" x14ac:dyDescent="0.25">
      <c r="A246" s="51"/>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ht="14.25" customHeight="1" x14ac:dyDescent="0.25">
      <c r="A247" s="51"/>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ht="14.25" customHeight="1" x14ac:dyDescent="0.25">
      <c r="A248" s="51"/>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ht="14.25" customHeight="1" x14ac:dyDescent="0.25">
      <c r="A249" s="51"/>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ht="14.25" customHeight="1" x14ac:dyDescent="0.25">
      <c r="A250" s="51"/>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ht="14.25" customHeight="1" x14ac:dyDescent="0.25">
      <c r="A251" s="51"/>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ht="14.25" customHeight="1" x14ac:dyDescent="0.25">
      <c r="A252" s="51"/>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ht="14.25" customHeight="1" x14ac:dyDescent="0.25">
      <c r="A253" s="51"/>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ht="14.25" customHeight="1" x14ac:dyDescent="0.25">
      <c r="A254" s="51"/>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ht="14.25" customHeight="1" x14ac:dyDescent="0.25">
      <c r="A255" s="51"/>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ht="14.25" customHeight="1" x14ac:dyDescent="0.25">
      <c r="A256" s="51"/>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ht="14.25" customHeight="1" x14ac:dyDescent="0.25">
      <c r="A257" s="51"/>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ht="14.25" customHeight="1" x14ac:dyDescent="0.25">
      <c r="A258" s="51"/>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ht="14.25" customHeight="1" x14ac:dyDescent="0.25">
      <c r="A259" s="51"/>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ht="14.25" customHeight="1" x14ac:dyDescent="0.25">
      <c r="A260" s="51"/>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ht="14.25" customHeight="1" x14ac:dyDescent="0.25">
      <c r="A261" s="51"/>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ht="14.25" customHeight="1" x14ac:dyDescent="0.25">
      <c r="A262" s="51"/>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ht="14.25" customHeight="1" x14ac:dyDescent="0.25">
      <c r="A263" s="51"/>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ht="14.25" customHeight="1" x14ac:dyDescent="0.25">
      <c r="A264" s="51"/>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ht="14.25" customHeight="1" x14ac:dyDescent="0.25">
      <c r="A265" s="51"/>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ht="14.25" customHeight="1" x14ac:dyDescent="0.25">
      <c r="A266" s="51"/>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ht="14.25" customHeight="1" x14ac:dyDescent="0.25">
      <c r="A267" s="51"/>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ht="14.25" customHeight="1" x14ac:dyDescent="0.25">
      <c r="A268" s="51"/>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ht="14.25" customHeight="1" x14ac:dyDescent="0.25">
      <c r="A269" s="51"/>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ht="14.25" customHeight="1" x14ac:dyDescent="0.25">
      <c r="A270" s="51"/>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ht="14.25" customHeight="1" x14ac:dyDescent="0.25">
      <c r="A271" s="51"/>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ht="14.25" customHeight="1" x14ac:dyDescent="0.25">
      <c r="A272" s="51"/>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ht="14.25" customHeight="1" x14ac:dyDescent="0.25">
      <c r="A273" s="51"/>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ht="14.25" customHeight="1" x14ac:dyDescent="0.25">
      <c r="A274" s="51"/>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ht="14.25" customHeight="1" x14ac:dyDescent="0.25">
      <c r="A275" s="51"/>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ht="14.25" customHeight="1" x14ac:dyDescent="0.25">
      <c r="A276" s="51"/>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ht="14.25" customHeight="1" x14ac:dyDescent="0.25">
      <c r="A277" s="51"/>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ht="14.25" customHeight="1" x14ac:dyDescent="0.25">
      <c r="A278" s="51"/>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ht="14.25" customHeight="1" x14ac:dyDescent="0.25">
      <c r="A279" s="51"/>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ht="14.25" customHeight="1" x14ac:dyDescent="0.25">
      <c r="A280" s="51"/>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ht="14.25" customHeight="1" x14ac:dyDescent="0.25">
      <c r="A281" s="51"/>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ht="14.25" customHeight="1" x14ac:dyDescent="0.25">
      <c r="A282" s="51"/>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ht="14.25" customHeight="1" x14ac:dyDescent="0.25">
      <c r="A283" s="51"/>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ht="14.25" customHeight="1" x14ac:dyDescent="0.25">
      <c r="A284" s="51"/>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ht="14.25" customHeight="1" x14ac:dyDescent="0.25">
      <c r="A285" s="51"/>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ht="14.25" customHeight="1" x14ac:dyDescent="0.25">
      <c r="A286" s="51"/>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ht="14.25" customHeight="1" x14ac:dyDescent="0.25">
      <c r="A287" s="51"/>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ht="14.25" customHeight="1" x14ac:dyDescent="0.25">
      <c r="A288" s="51"/>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ht="14.25" customHeight="1" x14ac:dyDescent="0.25">
      <c r="A289" s="51"/>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ht="14.25" customHeight="1" x14ac:dyDescent="0.25">
      <c r="A290" s="51"/>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ht="14.25" customHeight="1" x14ac:dyDescent="0.25">
      <c r="A291" s="51"/>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ht="14.25" customHeight="1" x14ac:dyDescent="0.25">
      <c r="A292" s="51"/>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ht="14.25" customHeight="1" x14ac:dyDescent="0.25">
      <c r="A293" s="51"/>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ht="14.25" customHeight="1" x14ac:dyDescent="0.25">
      <c r="A294" s="51"/>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ht="14.25" customHeight="1" x14ac:dyDescent="0.25">
      <c r="A295" s="51"/>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ht="14.25" customHeight="1" x14ac:dyDescent="0.25">
      <c r="A296" s="51"/>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ht="14.25" customHeight="1" x14ac:dyDescent="0.25">
      <c r="A297" s="51"/>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ht="14.25" customHeight="1" x14ac:dyDescent="0.25">
      <c r="A298" s="51"/>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ht="14.25" customHeight="1" x14ac:dyDescent="0.25">
      <c r="A299" s="51"/>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ht="14.25" customHeight="1" x14ac:dyDescent="0.25">
      <c r="A300" s="51"/>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ht="14.25" customHeight="1" x14ac:dyDescent="0.25">
      <c r="A301" s="51"/>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ht="14.25" customHeight="1" x14ac:dyDescent="0.25">
      <c r="A302" s="51"/>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ht="14.25" customHeight="1" x14ac:dyDescent="0.25">
      <c r="A303" s="51"/>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ht="14.25" customHeight="1" x14ac:dyDescent="0.25">
      <c r="A304" s="51"/>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ht="14.25" customHeight="1" x14ac:dyDescent="0.25">
      <c r="A305" s="51"/>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ht="14.25" customHeight="1" x14ac:dyDescent="0.25">
      <c r="A306" s="51"/>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ht="14.25" customHeight="1" x14ac:dyDescent="0.25">
      <c r="A307" s="51"/>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ht="14.25" customHeight="1" x14ac:dyDescent="0.25">
      <c r="A308" s="51"/>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ht="14.25" customHeight="1" x14ac:dyDescent="0.25">
      <c r="A309" s="51"/>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ht="14.25" customHeight="1" x14ac:dyDescent="0.25">
      <c r="A310" s="51"/>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ht="14.25" customHeight="1" x14ac:dyDescent="0.25">
      <c r="A311" s="51"/>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ht="14.25" customHeight="1" x14ac:dyDescent="0.25">
      <c r="A312" s="51"/>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ht="14.25" customHeight="1" x14ac:dyDescent="0.25">
      <c r="A313" s="51"/>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ht="14.25" customHeight="1" x14ac:dyDescent="0.25">
      <c r="A314" s="51"/>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ht="14.25" customHeight="1" x14ac:dyDescent="0.25">
      <c r="A315" s="51"/>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ht="14.25" customHeight="1" x14ac:dyDescent="0.25">
      <c r="A316" s="51"/>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ht="14.25" customHeight="1" x14ac:dyDescent="0.25">
      <c r="A317" s="51"/>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ht="14.25" customHeight="1" x14ac:dyDescent="0.25">
      <c r="A318" s="51"/>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ht="14.25" customHeight="1" x14ac:dyDescent="0.25">
      <c r="A319" s="51"/>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ht="14.25" customHeight="1" x14ac:dyDescent="0.25">
      <c r="A320" s="51"/>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ht="14.25" customHeight="1" x14ac:dyDescent="0.25">
      <c r="A321" s="51"/>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ht="14.25" customHeight="1" x14ac:dyDescent="0.25">
      <c r="A322" s="51"/>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ht="14.25" customHeight="1" x14ac:dyDescent="0.25">
      <c r="A323" s="51"/>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ht="14.25" customHeight="1" x14ac:dyDescent="0.25">
      <c r="A324" s="51"/>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ht="14.25" customHeight="1" x14ac:dyDescent="0.25">
      <c r="A325" s="51"/>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ht="14.25" customHeight="1" x14ac:dyDescent="0.25">
      <c r="A326" s="51"/>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ht="14.25" customHeight="1" x14ac:dyDescent="0.25">
      <c r="A327" s="51"/>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ht="14.25" customHeight="1" x14ac:dyDescent="0.25">
      <c r="A328" s="51"/>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ht="14.25" customHeight="1" x14ac:dyDescent="0.25">
      <c r="A329" s="51"/>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ht="14.25" customHeight="1" x14ac:dyDescent="0.25">
      <c r="A330" s="51"/>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ht="14.25" customHeight="1" x14ac:dyDescent="0.25">
      <c r="A331" s="51"/>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ht="14.25" customHeight="1" x14ac:dyDescent="0.25">
      <c r="A332" s="51"/>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ht="14.25" customHeight="1" x14ac:dyDescent="0.25">
      <c r="A333" s="51"/>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ht="14.25" customHeight="1" x14ac:dyDescent="0.25">
      <c r="A334" s="51"/>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ht="14.25" customHeight="1" x14ac:dyDescent="0.25">
      <c r="A335" s="51"/>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ht="14.25" customHeight="1" x14ac:dyDescent="0.25">
      <c r="A336" s="51"/>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ht="14.25" customHeight="1" x14ac:dyDescent="0.25">
      <c r="A337" s="51"/>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ht="14.25" customHeight="1" x14ac:dyDescent="0.25">
      <c r="A338" s="51"/>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ht="14.25" customHeight="1" x14ac:dyDescent="0.25">
      <c r="A339" s="51"/>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ht="14.25" customHeight="1" x14ac:dyDescent="0.25">
      <c r="A340" s="51"/>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ht="14.25" customHeight="1" x14ac:dyDescent="0.25">
      <c r="A341" s="51"/>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ht="14.25" customHeight="1" x14ac:dyDescent="0.25">
      <c r="A342" s="51"/>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ht="14.25" customHeight="1" x14ac:dyDescent="0.25">
      <c r="A343" s="51"/>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ht="14.25" customHeight="1" x14ac:dyDescent="0.25">
      <c r="A344" s="51"/>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ht="14.25" customHeight="1" x14ac:dyDescent="0.25">
      <c r="A345" s="51"/>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ht="14.25" customHeight="1" x14ac:dyDescent="0.25">
      <c r="A346" s="51"/>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ht="14.25" customHeight="1" x14ac:dyDescent="0.25">
      <c r="A347" s="51"/>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ht="14.25" customHeight="1" x14ac:dyDescent="0.25">
      <c r="A348" s="51"/>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ht="14.25" customHeight="1" x14ac:dyDescent="0.25">
      <c r="A349" s="51"/>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ht="14.25" customHeight="1" x14ac:dyDescent="0.25">
      <c r="A350" s="51"/>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ht="14.25" customHeight="1" x14ac:dyDescent="0.25">
      <c r="A351" s="51"/>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ht="14.25" customHeight="1" x14ac:dyDescent="0.25">
      <c r="A352" s="51"/>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ht="14.25" customHeight="1" x14ac:dyDescent="0.25">
      <c r="A353" s="51"/>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ht="14.25" customHeight="1" x14ac:dyDescent="0.25">
      <c r="A354" s="51"/>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ht="14.25" customHeight="1" x14ac:dyDescent="0.25">
      <c r="A355" s="51"/>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ht="14.25" customHeight="1" x14ac:dyDescent="0.25">
      <c r="A356" s="51"/>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ht="14.25" customHeight="1" x14ac:dyDescent="0.25">
      <c r="A357" s="51"/>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ht="14.25" customHeight="1" x14ac:dyDescent="0.25">
      <c r="A358" s="51"/>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ht="14.25" customHeight="1" x14ac:dyDescent="0.25">
      <c r="A359" s="51"/>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ht="14.25" customHeight="1" x14ac:dyDescent="0.25">
      <c r="A360" s="51"/>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spans="1:26" ht="14.25" customHeight="1" x14ac:dyDescent="0.25">
      <c r="A361" s="51"/>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spans="1:26" ht="14.25" customHeight="1" x14ac:dyDescent="0.25">
      <c r="A362" s="51"/>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spans="1:26" ht="14.25" customHeight="1" x14ac:dyDescent="0.25">
      <c r="A363" s="51"/>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spans="1:26" ht="14.25" customHeight="1" x14ac:dyDescent="0.25">
      <c r="A364" s="51"/>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spans="1:26" ht="14.25" customHeight="1" x14ac:dyDescent="0.25">
      <c r="A365" s="51"/>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spans="1:26" ht="14.25" customHeight="1" x14ac:dyDescent="0.25">
      <c r="A366" s="51"/>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spans="1:26" ht="14.25" customHeight="1" x14ac:dyDescent="0.25">
      <c r="A367" s="51"/>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spans="1:26" ht="14.25" customHeight="1" x14ac:dyDescent="0.25">
      <c r="A368" s="51"/>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spans="1:26" ht="14.25" customHeight="1" x14ac:dyDescent="0.25">
      <c r="A369" s="51"/>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spans="1:26" ht="14.25" customHeight="1" x14ac:dyDescent="0.25">
      <c r="A370" s="51"/>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spans="1:26" ht="14.25" customHeight="1" x14ac:dyDescent="0.25">
      <c r="A371" s="51"/>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spans="1:26" ht="14.25" customHeight="1" x14ac:dyDescent="0.25">
      <c r="A372" s="51"/>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spans="1:26" ht="14.25" customHeight="1" x14ac:dyDescent="0.25">
      <c r="A373" s="51"/>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spans="1:26" ht="14.25" customHeight="1" x14ac:dyDescent="0.25">
      <c r="A374" s="51"/>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spans="1:26" ht="14.25" customHeight="1" x14ac:dyDescent="0.25">
      <c r="A375" s="51"/>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spans="1:26" ht="14.25" customHeight="1" x14ac:dyDescent="0.25">
      <c r="A376" s="51"/>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spans="1:26" ht="14.25" customHeight="1" x14ac:dyDescent="0.25">
      <c r="A377" s="51"/>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spans="1:26" ht="14.25" customHeight="1" x14ac:dyDescent="0.25">
      <c r="A378" s="51"/>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spans="1:26" ht="14.25" customHeight="1" x14ac:dyDescent="0.25">
      <c r="A379" s="51"/>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spans="1:26" ht="14.25" customHeight="1" x14ac:dyDescent="0.25">
      <c r="A380" s="51"/>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spans="1:26" ht="14.25" customHeight="1" x14ac:dyDescent="0.25">
      <c r="A381" s="51"/>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spans="1:26" ht="14.25" customHeight="1" x14ac:dyDescent="0.25">
      <c r="A382" s="51"/>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spans="1:26" ht="14.25" customHeight="1" x14ac:dyDescent="0.25">
      <c r="A383" s="51"/>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spans="1:26" ht="14.25" customHeight="1" x14ac:dyDescent="0.25">
      <c r="A384" s="51"/>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spans="1:26" ht="14.25" customHeight="1" x14ac:dyDescent="0.25">
      <c r="A385" s="51"/>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spans="1:26" ht="14.25" customHeight="1" x14ac:dyDescent="0.25">
      <c r="A386" s="51"/>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spans="1:26" ht="14.25" customHeight="1" x14ac:dyDescent="0.25">
      <c r="A387" s="51"/>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spans="1:26" ht="14.25" customHeight="1" x14ac:dyDescent="0.25">
      <c r="A388" s="51"/>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spans="1:26" ht="14.25" customHeight="1" x14ac:dyDescent="0.25">
      <c r="A389" s="51"/>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spans="1:26" ht="14.25" customHeight="1" x14ac:dyDescent="0.25">
      <c r="A390" s="51"/>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spans="1:26" ht="14.25" customHeight="1" x14ac:dyDescent="0.25">
      <c r="A391" s="51"/>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spans="1:26" ht="14.25" customHeight="1" x14ac:dyDescent="0.25">
      <c r="A392" s="51"/>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spans="1:26" ht="14.25" customHeight="1" x14ac:dyDescent="0.25">
      <c r="A393" s="51"/>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spans="1:26" ht="14.25" customHeight="1" x14ac:dyDescent="0.25">
      <c r="A394" s="51"/>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spans="1:26" ht="14.25" customHeight="1" x14ac:dyDescent="0.25">
      <c r="A395" s="51"/>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spans="1:26" ht="14.25" customHeight="1" x14ac:dyDescent="0.25">
      <c r="A396" s="51"/>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spans="1:26" ht="14.25" customHeight="1" x14ac:dyDescent="0.25">
      <c r="A397" s="51"/>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spans="1:26" ht="14.25" customHeight="1" x14ac:dyDescent="0.25">
      <c r="A398" s="51"/>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spans="1:26" ht="14.25" customHeight="1" x14ac:dyDescent="0.25">
      <c r="A399" s="51"/>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spans="1:26" ht="14.25" customHeight="1" x14ac:dyDescent="0.25">
      <c r="A400" s="51"/>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spans="1:26" ht="14.25" customHeight="1" x14ac:dyDescent="0.25">
      <c r="A401" s="51"/>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spans="1:26" ht="14.25" customHeight="1" x14ac:dyDescent="0.25">
      <c r="A402" s="51"/>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spans="1:26" ht="14.25" customHeight="1" x14ac:dyDescent="0.25">
      <c r="A403" s="51"/>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spans="1:26" ht="14.25" customHeight="1" x14ac:dyDescent="0.25">
      <c r="A404" s="51"/>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spans="1:26" ht="14.25" customHeight="1" x14ac:dyDescent="0.25">
      <c r="A405" s="51"/>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spans="1:26" ht="14.25" customHeight="1" x14ac:dyDescent="0.25">
      <c r="A406" s="51"/>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spans="1:26" ht="14.25" customHeight="1" x14ac:dyDescent="0.25">
      <c r="A407" s="51"/>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spans="1:26" ht="14.25" customHeight="1" x14ac:dyDescent="0.25">
      <c r="A408" s="51"/>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spans="1:26" ht="14.25" customHeight="1" x14ac:dyDescent="0.25">
      <c r="A409" s="51"/>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spans="1:26" ht="14.25" customHeight="1" x14ac:dyDescent="0.25">
      <c r="A410" s="51"/>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spans="1:26" ht="14.25" customHeight="1" x14ac:dyDescent="0.25">
      <c r="A411" s="51"/>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spans="1:26" ht="14.25" customHeight="1" x14ac:dyDescent="0.25">
      <c r="A412" s="51"/>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spans="1:26" ht="14.25" customHeight="1" x14ac:dyDescent="0.25">
      <c r="A413" s="51"/>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spans="1:26" ht="14.25" customHeight="1" x14ac:dyDescent="0.25">
      <c r="A414" s="51"/>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spans="1:26" ht="14.25" customHeight="1" x14ac:dyDescent="0.25">
      <c r="A415" s="51"/>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spans="1:26" ht="14.25" customHeight="1" x14ac:dyDescent="0.25">
      <c r="A416" s="51"/>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spans="1:26" ht="14.25" customHeight="1" x14ac:dyDescent="0.25">
      <c r="A417" s="51"/>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spans="1:26" ht="14.25" customHeight="1" x14ac:dyDescent="0.25">
      <c r="A418" s="51"/>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spans="1:26" ht="14.25" customHeight="1" x14ac:dyDescent="0.25">
      <c r="A419" s="51"/>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spans="1:26" ht="14.25" customHeight="1" x14ac:dyDescent="0.25">
      <c r="A420" s="51"/>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spans="1:26" ht="14.25" customHeight="1" x14ac:dyDescent="0.25">
      <c r="A421" s="51"/>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spans="1:26" ht="14.25" customHeight="1" x14ac:dyDescent="0.25">
      <c r="A422" s="51"/>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spans="1:26" ht="14.25" customHeight="1" x14ac:dyDescent="0.25">
      <c r="A423" s="51"/>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spans="1:26" ht="14.25" customHeight="1" x14ac:dyDescent="0.25">
      <c r="A424" s="51"/>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spans="1:26" ht="14.25" customHeight="1" x14ac:dyDescent="0.25">
      <c r="A425" s="51"/>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spans="1:26" ht="14.25" customHeight="1" x14ac:dyDescent="0.25">
      <c r="A426" s="51"/>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spans="1:26" ht="14.25" customHeight="1" x14ac:dyDescent="0.25">
      <c r="A427" s="51"/>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spans="1:26" ht="14.25" customHeight="1" x14ac:dyDescent="0.25">
      <c r="A428" s="51"/>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spans="1:26" ht="14.25" customHeight="1" x14ac:dyDescent="0.25">
      <c r="A429" s="51"/>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spans="1:26" ht="14.25" customHeight="1" x14ac:dyDescent="0.25">
      <c r="A430" s="51"/>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spans="1:26" ht="14.25" customHeight="1" x14ac:dyDescent="0.25">
      <c r="A431" s="51"/>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spans="1:26" ht="14.25" customHeight="1" x14ac:dyDescent="0.25">
      <c r="A432" s="51"/>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spans="1:26" ht="14.25" customHeight="1" x14ac:dyDescent="0.25">
      <c r="A433" s="51"/>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spans="1:26" ht="14.25" customHeight="1" x14ac:dyDescent="0.25">
      <c r="A434" s="51"/>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spans="1:26" ht="14.25" customHeight="1" x14ac:dyDescent="0.25">
      <c r="A435" s="51"/>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spans="1:26" ht="14.25" customHeight="1" x14ac:dyDescent="0.25">
      <c r="A436" s="51"/>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spans="1:26" ht="14.25" customHeight="1" x14ac:dyDescent="0.25">
      <c r="A437" s="51"/>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spans="1:26" ht="14.25" customHeight="1" x14ac:dyDescent="0.25">
      <c r="A438" s="51"/>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spans="1:26" ht="14.25" customHeight="1" x14ac:dyDescent="0.25">
      <c r="A439" s="51"/>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spans="1:26" ht="14.25" customHeight="1" x14ac:dyDescent="0.25">
      <c r="A440" s="51"/>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spans="1:26" ht="14.25" customHeight="1" x14ac:dyDescent="0.25">
      <c r="A441" s="51"/>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spans="1:26" ht="14.25" customHeight="1" x14ac:dyDescent="0.25">
      <c r="A442" s="51"/>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spans="1:26" ht="14.25" customHeight="1" x14ac:dyDescent="0.25">
      <c r="A443" s="51"/>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spans="1:26" ht="14.25" customHeight="1" x14ac:dyDescent="0.25">
      <c r="A444" s="51"/>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spans="1:26" ht="14.25" customHeight="1" x14ac:dyDescent="0.25">
      <c r="A445" s="51"/>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spans="1:26" ht="14.25" customHeight="1" x14ac:dyDescent="0.25">
      <c r="A446" s="51"/>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spans="1:26" ht="14.25" customHeight="1" x14ac:dyDescent="0.25">
      <c r="A447" s="51"/>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spans="1:26" ht="14.25" customHeight="1" x14ac:dyDescent="0.25">
      <c r="A448" s="51"/>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spans="1:26" ht="14.25" customHeight="1" x14ac:dyDescent="0.25">
      <c r="A449" s="51"/>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spans="1:26" ht="14.25" customHeight="1" x14ac:dyDescent="0.25">
      <c r="A450" s="51"/>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spans="1:26" ht="14.25" customHeight="1" x14ac:dyDescent="0.25">
      <c r="A451" s="51"/>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spans="1:26" ht="14.25" customHeight="1" x14ac:dyDescent="0.25">
      <c r="A452" s="51"/>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spans="1:26" ht="14.25" customHeight="1" x14ac:dyDescent="0.25">
      <c r="A453" s="51"/>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spans="1:26" ht="14.25" customHeight="1" x14ac:dyDescent="0.25">
      <c r="A454" s="51"/>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spans="1:26" ht="14.25" customHeight="1" x14ac:dyDescent="0.25">
      <c r="A455" s="51"/>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spans="1:26" ht="14.25" customHeight="1" x14ac:dyDescent="0.25">
      <c r="A456" s="51"/>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spans="1:26" ht="14.25" customHeight="1" x14ac:dyDescent="0.25">
      <c r="A457" s="51"/>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spans="1:26" ht="14.25" customHeight="1" x14ac:dyDescent="0.25">
      <c r="A458" s="51"/>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spans="1:26" ht="14.25" customHeight="1" x14ac:dyDescent="0.25">
      <c r="A459" s="51"/>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spans="1:26" ht="14.25" customHeight="1" x14ac:dyDescent="0.25">
      <c r="A460" s="51"/>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spans="1:26" ht="14.25" customHeight="1" x14ac:dyDescent="0.25">
      <c r="A461" s="51"/>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spans="1:26" ht="14.25" customHeight="1" x14ac:dyDescent="0.25">
      <c r="A462" s="51"/>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spans="1:26" ht="14.25" customHeight="1" x14ac:dyDescent="0.25">
      <c r="A463" s="51"/>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spans="1:26" ht="14.25" customHeight="1" x14ac:dyDescent="0.25">
      <c r="A464" s="51"/>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spans="1:26" ht="14.25" customHeight="1" x14ac:dyDescent="0.25">
      <c r="A465" s="51"/>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spans="1:26" ht="14.25" customHeight="1" x14ac:dyDescent="0.25">
      <c r="A466" s="51"/>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spans="1:26" ht="14.25" customHeight="1" x14ac:dyDescent="0.25">
      <c r="A467" s="51"/>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spans="1:26" ht="14.25" customHeight="1" x14ac:dyDescent="0.25">
      <c r="A468" s="51"/>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spans="1:26" ht="14.25" customHeight="1" x14ac:dyDescent="0.25">
      <c r="A469" s="51"/>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spans="1:26" ht="14.25" customHeight="1" x14ac:dyDescent="0.25">
      <c r="A470" s="51"/>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spans="1:26" ht="14.25" customHeight="1" x14ac:dyDescent="0.25">
      <c r="A471" s="51"/>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spans="1:26" ht="14.25" customHeight="1" x14ac:dyDescent="0.25">
      <c r="A472" s="51"/>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spans="1:26" ht="14.25" customHeight="1" x14ac:dyDescent="0.25">
      <c r="A473" s="51"/>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spans="1:26" ht="14.25" customHeight="1" x14ac:dyDescent="0.25">
      <c r="A474" s="51"/>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spans="1:26" ht="14.25" customHeight="1" x14ac:dyDescent="0.25">
      <c r="A475" s="51"/>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spans="1:26" ht="14.25" customHeight="1" x14ac:dyDescent="0.25">
      <c r="A476" s="51"/>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spans="1:26" ht="14.25" customHeight="1" x14ac:dyDescent="0.25">
      <c r="A477" s="51"/>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spans="1:26" ht="14.25" customHeight="1" x14ac:dyDescent="0.25">
      <c r="A478" s="51"/>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spans="1:26" ht="14.25" customHeight="1" x14ac:dyDescent="0.25">
      <c r="A479" s="51"/>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spans="1:26" ht="14.25" customHeight="1" x14ac:dyDescent="0.25">
      <c r="A480" s="51"/>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spans="1:26" ht="14.25" customHeight="1" x14ac:dyDescent="0.25">
      <c r="A481" s="51"/>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spans="1:26" ht="14.25" customHeight="1" x14ac:dyDescent="0.25">
      <c r="A482" s="51"/>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spans="1:26" ht="14.25" customHeight="1" x14ac:dyDescent="0.25">
      <c r="A483" s="51"/>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spans="1:26" ht="14.25" customHeight="1" x14ac:dyDescent="0.25">
      <c r="A484" s="51"/>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spans="1:26" ht="14.25" customHeight="1" x14ac:dyDescent="0.25">
      <c r="A485" s="51"/>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spans="1:26" ht="14.25" customHeight="1" x14ac:dyDescent="0.25">
      <c r="A486" s="51"/>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spans="1:26" ht="14.25" customHeight="1" x14ac:dyDescent="0.25">
      <c r="A487" s="51"/>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spans="1:26" ht="14.25" customHeight="1" x14ac:dyDescent="0.25">
      <c r="A488" s="51"/>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spans="1:26" ht="14.25" customHeight="1" x14ac:dyDescent="0.25">
      <c r="A489" s="51"/>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spans="1:26" ht="14.25" customHeight="1" x14ac:dyDescent="0.25">
      <c r="A490" s="51"/>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spans="1:26" ht="14.25" customHeight="1" x14ac:dyDescent="0.25">
      <c r="A491" s="51"/>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spans="1:26" ht="14.25" customHeight="1" x14ac:dyDescent="0.25">
      <c r="A492" s="51"/>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spans="1:26" ht="14.25" customHeight="1" x14ac:dyDescent="0.25">
      <c r="A493" s="51"/>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spans="1:26" ht="14.25" customHeight="1" x14ac:dyDescent="0.25">
      <c r="A494" s="51"/>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spans="1:26" ht="14.25" customHeight="1" x14ac:dyDescent="0.25">
      <c r="A495" s="51"/>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spans="1:26" ht="14.25" customHeight="1" x14ac:dyDescent="0.25">
      <c r="A496" s="51"/>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spans="1:26" ht="14.25" customHeight="1" x14ac:dyDescent="0.25">
      <c r="A497" s="51"/>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spans="1:26" ht="14.25" customHeight="1" x14ac:dyDescent="0.25">
      <c r="A498" s="51"/>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spans="1:26" ht="14.25" customHeight="1" x14ac:dyDescent="0.25">
      <c r="A499" s="51"/>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spans="1:26" ht="14.25" customHeight="1" x14ac:dyDescent="0.25">
      <c r="A500" s="51"/>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spans="1:26" ht="14.25" customHeight="1" x14ac:dyDescent="0.25">
      <c r="A501" s="51"/>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spans="1:26" ht="14.25" customHeight="1" x14ac:dyDescent="0.25">
      <c r="A502" s="51"/>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spans="1:26" ht="14.25" customHeight="1" x14ac:dyDescent="0.25">
      <c r="A503" s="51"/>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spans="1:26" ht="14.25" customHeight="1" x14ac:dyDescent="0.25">
      <c r="A504" s="51"/>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spans="1:26" ht="14.25" customHeight="1" x14ac:dyDescent="0.25">
      <c r="A505" s="51"/>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spans="1:26" ht="14.25" customHeight="1" x14ac:dyDescent="0.25">
      <c r="A506" s="51"/>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spans="1:26" ht="14.25" customHeight="1" x14ac:dyDescent="0.25">
      <c r="A507" s="51"/>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spans="1:26" ht="14.25" customHeight="1" x14ac:dyDescent="0.25">
      <c r="A508" s="51"/>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spans="1:26" ht="14.25" customHeight="1" x14ac:dyDescent="0.25">
      <c r="A509" s="51"/>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spans="1:26" ht="14.25" customHeight="1" x14ac:dyDescent="0.25">
      <c r="A510" s="51"/>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spans="1:26" ht="14.25" customHeight="1" x14ac:dyDescent="0.25">
      <c r="A511" s="51"/>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spans="1:26" ht="14.25" customHeight="1" x14ac:dyDescent="0.25">
      <c r="A512" s="51"/>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spans="1:26" ht="14.25" customHeight="1" x14ac:dyDescent="0.25">
      <c r="A513" s="51"/>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spans="1:26" ht="14.25" customHeight="1" x14ac:dyDescent="0.25">
      <c r="A514" s="51"/>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spans="1:26" ht="14.25" customHeight="1" x14ac:dyDescent="0.25">
      <c r="A515" s="51"/>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spans="1:26" ht="14.25" customHeight="1" x14ac:dyDescent="0.25">
      <c r="A516" s="51"/>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spans="1:26" ht="14.25" customHeight="1" x14ac:dyDescent="0.25">
      <c r="A517" s="51"/>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spans="1:26" ht="14.25" customHeight="1" x14ac:dyDescent="0.25">
      <c r="A518" s="51"/>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spans="1:26" ht="14.25" customHeight="1" x14ac:dyDescent="0.25">
      <c r="A519" s="51"/>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spans="1:26" ht="14.25" customHeight="1" x14ac:dyDescent="0.25">
      <c r="A520" s="51"/>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spans="1:26" ht="14.25" customHeight="1" x14ac:dyDescent="0.25">
      <c r="A521" s="51"/>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spans="1:26" ht="14.25" customHeight="1" x14ac:dyDescent="0.25">
      <c r="A522" s="51"/>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spans="1:26" ht="14.25" customHeight="1" x14ac:dyDescent="0.25">
      <c r="A523" s="51"/>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spans="1:26" ht="14.25" customHeight="1" x14ac:dyDescent="0.25">
      <c r="A524" s="51"/>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spans="1:26" ht="14.25" customHeight="1" x14ac:dyDescent="0.25">
      <c r="A525" s="51"/>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spans="1:26" ht="14.25" customHeight="1" x14ac:dyDescent="0.25">
      <c r="A526" s="51"/>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spans="1:26" ht="14.25" customHeight="1" x14ac:dyDescent="0.25">
      <c r="A527" s="51"/>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spans="1:26" ht="14.25" customHeight="1" x14ac:dyDescent="0.25">
      <c r="A528" s="51"/>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spans="1:26" ht="14.25" customHeight="1" x14ac:dyDescent="0.25">
      <c r="A529" s="51"/>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spans="1:26" ht="14.25" customHeight="1" x14ac:dyDescent="0.25">
      <c r="A530" s="51"/>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spans="1:26" ht="14.25" customHeight="1" x14ac:dyDescent="0.25">
      <c r="A531" s="51"/>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spans="1:26" ht="14.25" customHeight="1" x14ac:dyDescent="0.25">
      <c r="A532" s="51"/>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spans="1:26" ht="14.25" customHeight="1" x14ac:dyDescent="0.25">
      <c r="A533" s="51"/>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spans="1:26" ht="14.25" customHeight="1" x14ac:dyDescent="0.25">
      <c r="A534" s="51"/>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spans="1:26" ht="14.25" customHeight="1" x14ac:dyDescent="0.25">
      <c r="A535" s="51"/>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spans="1:26" ht="14.25" customHeight="1" x14ac:dyDescent="0.25">
      <c r="A536" s="51"/>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spans="1:26" ht="14.25" customHeight="1" x14ac:dyDescent="0.25">
      <c r="A537" s="51"/>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spans="1:26" ht="14.25" customHeight="1" x14ac:dyDescent="0.25">
      <c r="A538" s="51"/>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spans="1:26" ht="14.25" customHeight="1" x14ac:dyDescent="0.25">
      <c r="A539" s="51"/>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spans="1:26" ht="14.25" customHeight="1" x14ac:dyDescent="0.25">
      <c r="A540" s="51"/>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spans="1:26" ht="14.25" customHeight="1" x14ac:dyDescent="0.25">
      <c r="A541" s="51"/>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spans="1:26" ht="14.25" customHeight="1" x14ac:dyDescent="0.25">
      <c r="A542" s="51"/>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spans="1:26" ht="14.25" customHeight="1" x14ac:dyDescent="0.25">
      <c r="A543" s="51"/>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spans="1:26" ht="14.25" customHeight="1" x14ac:dyDescent="0.25">
      <c r="A544" s="51"/>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spans="1:26" ht="14.25" customHeight="1" x14ac:dyDescent="0.25">
      <c r="A545" s="51"/>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spans="1:26" ht="14.25" customHeight="1" x14ac:dyDescent="0.25">
      <c r="A546" s="51"/>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spans="1:26" ht="14.25" customHeight="1" x14ac:dyDescent="0.25">
      <c r="A547" s="51"/>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spans="1:26" ht="14.25" customHeight="1" x14ac:dyDescent="0.25">
      <c r="A548" s="51"/>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spans="1:26" ht="14.25" customHeight="1" x14ac:dyDescent="0.25">
      <c r="A549" s="51"/>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spans="1:26" ht="14.25" customHeight="1" x14ac:dyDescent="0.25">
      <c r="A550" s="51"/>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spans="1:26" ht="14.25" customHeight="1" x14ac:dyDescent="0.25">
      <c r="A551" s="51"/>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spans="1:26" ht="14.25" customHeight="1" x14ac:dyDescent="0.25">
      <c r="A552" s="51"/>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spans="1:26" ht="14.25" customHeight="1" x14ac:dyDescent="0.25">
      <c r="A553" s="51"/>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spans="1:26" ht="14.25" customHeight="1" x14ac:dyDescent="0.25">
      <c r="A554" s="51"/>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spans="1:26" ht="14.25" customHeight="1" x14ac:dyDescent="0.25">
      <c r="A555" s="51"/>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spans="1:26" ht="14.25" customHeight="1" x14ac:dyDescent="0.25">
      <c r="A556" s="51"/>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spans="1:26" ht="14.25" customHeight="1" x14ac:dyDescent="0.25">
      <c r="A557" s="51"/>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spans="1:26" ht="14.25" customHeight="1" x14ac:dyDescent="0.25">
      <c r="A558" s="51"/>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spans="1:26" ht="14.25" customHeight="1" x14ac:dyDescent="0.25">
      <c r="A559" s="51"/>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spans="1:26" ht="14.25" customHeight="1" x14ac:dyDescent="0.25">
      <c r="A560" s="51"/>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spans="1:26" ht="14.25" customHeight="1" x14ac:dyDescent="0.25">
      <c r="A561" s="51"/>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spans="1:26" ht="14.25" customHeight="1" x14ac:dyDescent="0.25">
      <c r="A562" s="51"/>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spans="1:26" ht="14.25" customHeight="1" x14ac:dyDescent="0.25">
      <c r="A563" s="51"/>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spans="1:26" ht="14.25" customHeight="1" x14ac:dyDescent="0.25">
      <c r="A564" s="51"/>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spans="1:26" ht="14.25" customHeight="1" x14ac:dyDescent="0.25">
      <c r="A565" s="51"/>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spans="1:26" ht="14.25" customHeight="1" x14ac:dyDescent="0.25">
      <c r="A566" s="51"/>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spans="1:26" ht="14.25" customHeight="1" x14ac:dyDescent="0.25">
      <c r="A567" s="51"/>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spans="1:26" ht="14.25" customHeight="1" x14ac:dyDescent="0.25">
      <c r="A568" s="51"/>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spans="1:26" ht="14.25" customHeight="1" x14ac:dyDescent="0.25">
      <c r="A569" s="51"/>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spans="1:26" ht="14.25" customHeight="1" x14ac:dyDescent="0.25">
      <c r="A570" s="51"/>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spans="1:26" ht="14.25" customHeight="1" x14ac:dyDescent="0.25">
      <c r="A571" s="51"/>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spans="1:26" ht="14.25" customHeight="1" x14ac:dyDescent="0.25">
      <c r="A572" s="51"/>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spans="1:26" ht="14.25" customHeight="1" x14ac:dyDescent="0.25">
      <c r="A573" s="51"/>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spans="1:26" ht="14.25" customHeight="1" x14ac:dyDescent="0.25">
      <c r="A574" s="51"/>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spans="1:26" ht="14.25" customHeight="1" x14ac:dyDescent="0.25">
      <c r="A575" s="51"/>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spans="1:26" ht="14.25" customHeight="1" x14ac:dyDescent="0.25">
      <c r="A576" s="51"/>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spans="1:26" ht="14.25" customHeight="1" x14ac:dyDescent="0.25">
      <c r="A577" s="51"/>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spans="1:26" ht="14.25" customHeight="1" x14ac:dyDescent="0.25">
      <c r="A578" s="51"/>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spans="1:26" ht="14.25" customHeight="1" x14ac:dyDescent="0.25">
      <c r="A579" s="51"/>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spans="1:26" ht="14.25" customHeight="1" x14ac:dyDescent="0.25">
      <c r="A580" s="51"/>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spans="1:26" ht="14.25" customHeight="1" x14ac:dyDescent="0.25">
      <c r="A581" s="51"/>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spans="1:26" ht="14.25" customHeight="1" x14ac:dyDescent="0.25">
      <c r="A582" s="51"/>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spans="1:26" ht="14.25" customHeight="1" x14ac:dyDescent="0.25">
      <c r="A583" s="51"/>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spans="1:26" ht="14.25" customHeight="1" x14ac:dyDescent="0.25">
      <c r="A584" s="51"/>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spans="1:26" ht="14.25" customHeight="1" x14ac:dyDescent="0.25">
      <c r="A585" s="51"/>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spans="1:26" ht="14.25" customHeight="1" x14ac:dyDescent="0.25">
      <c r="A586" s="51"/>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spans="1:26" ht="14.25" customHeight="1" x14ac:dyDescent="0.25">
      <c r="A587" s="51"/>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spans="1:26" ht="14.25" customHeight="1" x14ac:dyDescent="0.25">
      <c r="A588" s="51"/>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spans="1:26" ht="14.25" customHeight="1" x14ac:dyDescent="0.25">
      <c r="A589" s="51"/>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spans="1:26" ht="14.25" customHeight="1" x14ac:dyDescent="0.25">
      <c r="A590" s="51"/>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spans="1:26" ht="14.25" customHeight="1" x14ac:dyDescent="0.25">
      <c r="A591" s="51"/>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spans="1:26" ht="14.25" customHeight="1" x14ac:dyDescent="0.25">
      <c r="A592" s="51"/>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spans="1:26" ht="14.25" customHeight="1" x14ac:dyDescent="0.25">
      <c r="A593" s="51"/>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spans="1:26" ht="14.25" customHeight="1" x14ac:dyDescent="0.25">
      <c r="A594" s="51"/>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spans="1:26" ht="14.25" customHeight="1" x14ac:dyDescent="0.25">
      <c r="A595" s="51"/>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spans="1:26" ht="14.25" customHeight="1" x14ac:dyDescent="0.25">
      <c r="A596" s="51"/>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spans="1:26" ht="14.25" customHeight="1" x14ac:dyDescent="0.25">
      <c r="A597" s="51"/>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spans="1:26" ht="14.25" customHeight="1" x14ac:dyDescent="0.25">
      <c r="A598" s="51"/>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spans="1:26" ht="14.25" customHeight="1" x14ac:dyDescent="0.25">
      <c r="A599" s="51"/>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spans="1:26" ht="14.25" customHeight="1" x14ac:dyDescent="0.25">
      <c r="A600" s="51"/>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spans="1:26" ht="14.25" customHeight="1" x14ac:dyDescent="0.25">
      <c r="A601" s="51"/>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spans="1:26" ht="14.25" customHeight="1" x14ac:dyDescent="0.25">
      <c r="A602" s="51"/>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spans="1:26" ht="14.25" customHeight="1" x14ac:dyDescent="0.25">
      <c r="A603" s="51"/>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spans="1:26" ht="14.25" customHeight="1" x14ac:dyDescent="0.25">
      <c r="A604" s="51"/>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spans="1:26" ht="14.25" customHeight="1" x14ac:dyDescent="0.25">
      <c r="A605" s="51"/>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spans="1:26" ht="14.25" customHeight="1" x14ac:dyDescent="0.25">
      <c r="A606" s="51"/>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spans="1:26" ht="14.25" customHeight="1" x14ac:dyDescent="0.25">
      <c r="A607" s="51"/>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spans="1:26" ht="14.25" customHeight="1" x14ac:dyDescent="0.25">
      <c r="A608" s="51"/>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spans="1:26" ht="14.25" customHeight="1" x14ac:dyDescent="0.25">
      <c r="A609" s="51"/>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spans="1:26" ht="14.25" customHeight="1" x14ac:dyDescent="0.25">
      <c r="A610" s="51"/>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spans="1:26" ht="14.25" customHeight="1" x14ac:dyDescent="0.25">
      <c r="A611" s="51"/>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spans="1:26" ht="14.25" customHeight="1" x14ac:dyDescent="0.25">
      <c r="A612" s="51"/>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spans="1:26" ht="14.25" customHeight="1" x14ac:dyDescent="0.25">
      <c r="A613" s="51"/>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spans="1:26" ht="14.25" customHeight="1" x14ac:dyDescent="0.25">
      <c r="A614" s="51"/>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spans="1:26" ht="14.25" customHeight="1" x14ac:dyDescent="0.25">
      <c r="A615" s="51"/>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spans="1:26" ht="14.25" customHeight="1" x14ac:dyDescent="0.25">
      <c r="A616" s="51"/>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spans="1:26" ht="14.25" customHeight="1" x14ac:dyDescent="0.25">
      <c r="A617" s="51"/>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spans="1:26" ht="14.25" customHeight="1" x14ac:dyDescent="0.25">
      <c r="A618" s="51"/>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spans="1:26" ht="14.25" customHeight="1" x14ac:dyDescent="0.25">
      <c r="A619" s="51"/>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spans="1:26" ht="14.25" customHeight="1" x14ac:dyDescent="0.25">
      <c r="A620" s="51"/>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spans="1:26" ht="14.25" customHeight="1" x14ac:dyDescent="0.25">
      <c r="A621" s="51"/>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spans="1:26" ht="14.25" customHeight="1" x14ac:dyDescent="0.25">
      <c r="A622" s="51"/>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spans="1:26" ht="14.25" customHeight="1" x14ac:dyDescent="0.25">
      <c r="A623" s="51"/>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spans="1:26" ht="14.25" customHeight="1" x14ac:dyDescent="0.25">
      <c r="A624" s="51"/>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spans="1:26" ht="14.25" customHeight="1" x14ac:dyDescent="0.25">
      <c r="A625" s="51"/>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spans="1:26" ht="14.25" customHeight="1" x14ac:dyDescent="0.25">
      <c r="A626" s="51"/>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spans="1:26" ht="14.25" customHeight="1" x14ac:dyDescent="0.25">
      <c r="A627" s="51"/>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spans="1:26" ht="14.25" customHeight="1" x14ac:dyDescent="0.25">
      <c r="A628" s="51"/>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spans="1:26" ht="14.25" customHeight="1" x14ac:dyDescent="0.25">
      <c r="A629" s="51"/>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spans="1:26" ht="14.25" customHeight="1" x14ac:dyDescent="0.25">
      <c r="A630" s="51"/>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spans="1:26" ht="14.25" customHeight="1" x14ac:dyDescent="0.25">
      <c r="A631" s="51"/>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spans="1:26" ht="14.25" customHeight="1" x14ac:dyDescent="0.25">
      <c r="A632" s="51"/>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spans="1:26" ht="14.25" customHeight="1" x14ac:dyDescent="0.25">
      <c r="A633" s="51"/>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spans="1:26" ht="14.25" customHeight="1" x14ac:dyDescent="0.25">
      <c r="A634" s="51"/>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spans="1:26" ht="14.25" customHeight="1" x14ac:dyDescent="0.25">
      <c r="A635" s="51"/>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spans="1:26" ht="14.25" customHeight="1" x14ac:dyDescent="0.25">
      <c r="A636" s="51"/>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spans="1:26" ht="14.25" customHeight="1" x14ac:dyDescent="0.25">
      <c r="A637" s="51"/>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spans="1:26" ht="14.25" customHeight="1" x14ac:dyDescent="0.25">
      <c r="A638" s="51"/>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spans="1:26" ht="14.25" customHeight="1" x14ac:dyDescent="0.25">
      <c r="A639" s="51"/>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spans="1:26" ht="14.25" customHeight="1" x14ac:dyDescent="0.25">
      <c r="A640" s="51"/>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spans="1:26" ht="14.25" customHeight="1" x14ac:dyDescent="0.25">
      <c r="A641" s="51"/>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spans="1:26" ht="14.25" customHeight="1" x14ac:dyDescent="0.25">
      <c r="A642" s="51"/>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spans="1:26" ht="14.25" customHeight="1" x14ac:dyDescent="0.25">
      <c r="A643" s="51"/>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spans="1:26" ht="14.25" customHeight="1" x14ac:dyDescent="0.25">
      <c r="A644" s="51"/>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spans="1:26" ht="14.25" customHeight="1" x14ac:dyDescent="0.25">
      <c r="A645" s="51"/>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spans="1:26" ht="14.25" customHeight="1" x14ac:dyDescent="0.25">
      <c r="A646" s="51"/>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spans="1:26" ht="14.25" customHeight="1" x14ac:dyDescent="0.25">
      <c r="A647" s="51"/>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spans="1:26" ht="14.25" customHeight="1" x14ac:dyDescent="0.25">
      <c r="A648" s="51"/>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spans="1:26" ht="14.25" customHeight="1" x14ac:dyDescent="0.25">
      <c r="A649" s="51"/>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spans="1:26" ht="14.25" customHeight="1" x14ac:dyDescent="0.25">
      <c r="A650" s="51"/>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spans="1:26" ht="14.25" customHeight="1" x14ac:dyDescent="0.25">
      <c r="A651" s="51"/>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spans="1:26" ht="14.25" customHeight="1" x14ac:dyDescent="0.25">
      <c r="A652" s="51"/>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spans="1:26" ht="14.25" customHeight="1" x14ac:dyDescent="0.25">
      <c r="A653" s="51"/>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spans="1:26" ht="14.25" customHeight="1" x14ac:dyDescent="0.25">
      <c r="A654" s="51"/>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spans="1:26" ht="14.25" customHeight="1" x14ac:dyDescent="0.25">
      <c r="A655" s="51"/>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spans="1:26" ht="14.25" customHeight="1" x14ac:dyDescent="0.25">
      <c r="A656" s="51"/>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spans="1:26" ht="14.25" customHeight="1" x14ac:dyDescent="0.25">
      <c r="A657" s="51"/>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spans="1:26" ht="14.25" customHeight="1" x14ac:dyDescent="0.25">
      <c r="A658" s="51"/>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spans="1:26" ht="14.25" customHeight="1" x14ac:dyDescent="0.25">
      <c r="A659" s="51"/>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spans="1:26" ht="14.25" customHeight="1" x14ac:dyDescent="0.25">
      <c r="A660" s="51"/>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spans="1:26" ht="14.25" customHeight="1" x14ac:dyDescent="0.25">
      <c r="A661" s="51"/>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spans="1:26" ht="14.25" customHeight="1" x14ac:dyDescent="0.25">
      <c r="A662" s="51"/>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spans="1:26" ht="14.25" customHeight="1" x14ac:dyDescent="0.25">
      <c r="A663" s="51"/>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spans="1:26" ht="14.25" customHeight="1" x14ac:dyDescent="0.25">
      <c r="A664" s="51"/>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spans="1:26" ht="14.25" customHeight="1" x14ac:dyDescent="0.25">
      <c r="A665" s="51"/>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spans="1:26" ht="14.25" customHeight="1" x14ac:dyDescent="0.25">
      <c r="A666" s="51"/>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spans="1:26" ht="14.25" customHeight="1" x14ac:dyDescent="0.25">
      <c r="A667" s="51"/>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spans="1:26" ht="14.25" customHeight="1" x14ac:dyDescent="0.25">
      <c r="A668" s="51"/>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spans="1:26" ht="14.25" customHeight="1" x14ac:dyDescent="0.25">
      <c r="A669" s="51"/>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spans="1:26" ht="14.25" customHeight="1" x14ac:dyDescent="0.25">
      <c r="A670" s="51"/>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spans="1:26" ht="14.25" customHeight="1" x14ac:dyDescent="0.25">
      <c r="A671" s="51"/>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spans="1:26" ht="14.25" customHeight="1" x14ac:dyDescent="0.25">
      <c r="A672" s="51"/>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spans="1:26" ht="14.25" customHeight="1" x14ac:dyDescent="0.25">
      <c r="A673" s="51"/>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spans="1:26" ht="14.25" customHeight="1" x14ac:dyDescent="0.25">
      <c r="A674" s="51"/>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spans="1:26" ht="14.25" customHeight="1" x14ac:dyDescent="0.25">
      <c r="A675" s="51"/>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spans="1:26" ht="14.25" customHeight="1" x14ac:dyDescent="0.25">
      <c r="A676" s="51"/>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spans="1:26" ht="14.25" customHeight="1" x14ac:dyDescent="0.25">
      <c r="A677" s="51"/>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spans="1:26" ht="14.25" customHeight="1" x14ac:dyDescent="0.25">
      <c r="A678" s="51"/>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spans="1:26" ht="14.25" customHeight="1" x14ac:dyDescent="0.25">
      <c r="A679" s="51"/>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spans="1:26" ht="14.25" customHeight="1" x14ac:dyDescent="0.25">
      <c r="A680" s="51"/>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spans="1:26" ht="14.25" customHeight="1" x14ac:dyDescent="0.25">
      <c r="A681" s="51"/>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spans="1:26" ht="14.25" customHeight="1" x14ac:dyDescent="0.25">
      <c r="A682" s="51"/>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spans="1:26" ht="14.25" customHeight="1" x14ac:dyDescent="0.25">
      <c r="A683" s="51"/>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spans="1:26" ht="14.25" customHeight="1" x14ac:dyDescent="0.25">
      <c r="A684" s="51"/>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spans="1:26" ht="14.25" customHeight="1" x14ac:dyDescent="0.25">
      <c r="A685" s="51"/>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spans="1:26" ht="14.25" customHeight="1" x14ac:dyDescent="0.25">
      <c r="A686" s="51"/>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spans="1:26" ht="14.25" customHeight="1" x14ac:dyDescent="0.25">
      <c r="A687" s="51"/>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spans="1:26" ht="14.25" customHeight="1" x14ac:dyDescent="0.25">
      <c r="A688" s="51"/>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spans="1:26" ht="14.25" customHeight="1" x14ac:dyDescent="0.25">
      <c r="A689" s="51"/>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spans="1:26" ht="14.25" customHeight="1" x14ac:dyDescent="0.25">
      <c r="A690" s="51"/>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spans="1:26" ht="14.25" customHeight="1" x14ac:dyDescent="0.25">
      <c r="A691" s="51"/>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spans="1:26" ht="14.25" customHeight="1" x14ac:dyDescent="0.25">
      <c r="A692" s="51"/>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spans="1:26" ht="14.25" customHeight="1" x14ac:dyDescent="0.25">
      <c r="A693" s="51"/>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spans="1:26" ht="14.25" customHeight="1" x14ac:dyDescent="0.25">
      <c r="A694" s="51"/>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spans="1:26" ht="14.25" customHeight="1" x14ac:dyDescent="0.25">
      <c r="A695" s="51"/>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spans="1:26" ht="14.25" customHeight="1" x14ac:dyDescent="0.25">
      <c r="A696" s="51"/>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spans="1:26" ht="14.25" customHeight="1" x14ac:dyDescent="0.25">
      <c r="A697" s="51"/>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spans="1:26" ht="14.25" customHeight="1" x14ac:dyDescent="0.25">
      <c r="A698" s="51"/>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spans="1:26" ht="14.25" customHeight="1" x14ac:dyDescent="0.25">
      <c r="A699" s="51"/>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spans="1:26" ht="14.25" customHeight="1" x14ac:dyDescent="0.25">
      <c r="A700" s="51"/>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spans="1:26" ht="14.25" customHeight="1" x14ac:dyDescent="0.25">
      <c r="A701" s="51"/>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spans="1:26" ht="14.25" customHeight="1" x14ac:dyDescent="0.25">
      <c r="A702" s="51"/>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spans="1:26" ht="14.25" customHeight="1" x14ac:dyDescent="0.25">
      <c r="A703" s="51"/>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spans="1:26" ht="14.25" customHeight="1" x14ac:dyDescent="0.25">
      <c r="A704" s="51"/>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spans="1:26" ht="14.25" customHeight="1" x14ac:dyDescent="0.25">
      <c r="A705" s="51"/>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spans="1:26" ht="14.25" customHeight="1" x14ac:dyDescent="0.25">
      <c r="A706" s="51"/>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spans="1:26" ht="14.25" customHeight="1" x14ac:dyDescent="0.25">
      <c r="A707" s="51"/>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spans="1:26" ht="14.25" customHeight="1" x14ac:dyDescent="0.25">
      <c r="A708" s="51"/>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spans="1:26" ht="14.25" customHeight="1" x14ac:dyDescent="0.25">
      <c r="A709" s="51"/>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spans="1:26" ht="14.25" customHeight="1" x14ac:dyDescent="0.25">
      <c r="A710" s="51"/>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spans="1:26" ht="14.25" customHeight="1" x14ac:dyDescent="0.25">
      <c r="A711" s="51"/>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spans="1:26" ht="14.25" customHeight="1" x14ac:dyDescent="0.25">
      <c r="A712" s="51"/>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spans="1:26" ht="14.25" customHeight="1" x14ac:dyDescent="0.25">
      <c r="A713" s="51"/>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spans="1:26" ht="14.25" customHeight="1" x14ac:dyDescent="0.25">
      <c r="A714" s="51"/>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spans="1:26" ht="14.25" customHeight="1" x14ac:dyDescent="0.25">
      <c r="A715" s="51"/>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spans="1:26" ht="14.25" customHeight="1" x14ac:dyDescent="0.25">
      <c r="A716" s="51"/>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spans="1:26" ht="14.25" customHeight="1" x14ac:dyDescent="0.25">
      <c r="A717" s="51"/>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spans="1:26" ht="14.25" customHeight="1" x14ac:dyDescent="0.25">
      <c r="A718" s="51"/>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spans="1:26" ht="14.25" customHeight="1" x14ac:dyDescent="0.25">
      <c r="A719" s="51"/>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spans="1:26" ht="14.25" customHeight="1" x14ac:dyDescent="0.25">
      <c r="A720" s="51"/>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spans="1:26" ht="14.25" customHeight="1" x14ac:dyDescent="0.25">
      <c r="A721" s="51"/>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spans="1:26" ht="14.25" customHeight="1" x14ac:dyDescent="0.25">
      <c r="A722" s="51"/>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spans="1:26" ht="14.25" customHeight="1" x14ac:dyDescent="0.25">
      <c r="A723" s="51"/>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spans="1:26" ht="14.25" customHeight="1" x14ac:dyDescent="0.25">
      <c r="A724" s="51"/>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spans="1:26" ht="14.25" customHeight="1" x14ac:dyDescent="0.25">
      <c r="A725" s="51"/>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spans="1:26" ht="14.25" customHeight="1" x14ac:dyDescent="0.25">
      <c r="A726" s="51"/>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spans="1:26" ht="14.25" customHeight="1" x14ac:dyDescent="0.25">
      <c r="A727" s="51"/>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spans="1:26" ht="14.25" customHeight="1" x14ac:dyDescent="0.25">
      <c r="A728" s="51"/>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spans="1:26" ht="14.25" customHeight="1" x14ac:dyDescent="0.25">
      <c r="A729" s="51"/>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spans="1:26" ht="14.25" customHeight="1" x14ac:dyDescent="0.25">
      <c r="A730" s="51"/>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spans="1:26" ht="14.25" customHeight="1" x14ac:dyDescent="0.25">
      <c r="A731" s="51"/>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spans="1:26" ht="14.25" customHeight="1" x14ac:dyDescent="0.25">
      <c r="A732" s="51"/>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spans="1:26" ht="14.25" customHeight="1" x14ac:dyDescent="0.25">
      <c r="A733" s="51"/>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spans="1:26" ht="14.25" customHeight="1" x14ac:dyDescent="0.25">
      <c r="A734" s="51"/>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spans="1:26" ht="14.25" customHeight="1" x14ac:dyDescent="0.25">
      <c r="A735" s="51"/>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spans="1:26" ht="14.25" customHeight="1" x14ac:dyDescent="0.25">
      <c r="A736" s="51"/>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spans="1:26" ht="14.25" customHeight="1" x14ac:dyDescent="0.25">
      <c r="A737" s="51"/>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spans="1:26" ht="14.25" customHeight="1" x14ac:dyDescent="0.25">
      <c r="A738" s="51"/>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spans="1:26" ht="14.25" customHeight="1" x14ac:dyDescent="0.25">
      <c r="A739" s="51"/>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spans="1:26" ht="14.25" customHeight="1" x14ac:dyDescent="0.25">
      <c r="A740" s="51"/>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spans="1:26" ht="14.25" customHeight="1" x14ac:dyDescent="0.25">
      <c r="A741" s="51"/>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spans="1:26" ht="14.25" customHeight="1" x14ac:dyDescent="0.25">
      <c r="A742" s="51"/>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spans="1:26" ht="14.25" customHeight="1" x14ac:dyDescent="0.25">
      <c r="A743" s="51"/>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spans="1:26" ht="14.25" customHeight="1" x14ac:dyDescent="0.25">
      <c r="A744" s="51"/>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spans="1:26" ht="14.25" customHeight="1" x14ac:dyDescent="0.25">
      <c r="A745" s="51"/>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spans="1:26" ht="14.25" customHeight="1" x14ac:dyDescent="0.25">
      <c r="A746" s="51"/>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spans="1:26" ht="14.25" customHeight="1" x14ac:dyDescent="0.25">
      <c r="A747" s="51"/>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spans="1:26" ht="14.25" customHeight="1" x14ac:dyDescent="0.25">
      <c r="A748" s="51"/>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spans="1:26" ht="14.25" customHeight="1" x14ac:dyDescent="0.25">
      <c r="A749" s="51"/>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spans="1:26" ht="14.25" customHeight="1" x14ac:dyDescent="0.25">
      <c r="A750" s="51"/>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spans="1:26" ht="14.25" customHeight="1" x14ac:dyDescent="0.25">
      <c r="A751" s="51"/>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spans="1:26" ht="14.25" customHeight="1" x14ac:dyDescent="0.25">
      <c r="A752" s="51"/>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spans="1:26" ht="14.25" customHeight="1" x14ac:dyDescent="0.25">
      <c r="A753" s="51"/>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spans="1:26" ht="14.25" customHeight="1" x14ac:dyDescent="0.25">
      <c r="A754" s="51"/>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spans="1:26" ht="14.25" customHeight="1" x14ac:dyDescent="0.25">
      <c r="A755" s="51"/>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spans="1:26" ht="14.25" customHeight="1" x14ac:dyDescent="0.25">
      <c r="A756" s="51"/>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spans="1:26" ht="14.25" customHeight="1" x14ac:dyDescent="0.25">
      <c r="A757" s="51"/>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spans="1:26" ht="14.25" customHeight="1" x14ac:dyDescent="0.25">
      <c r="A758" s="51"/>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spans="1:26" ht="14.25" customHeight="1" x14ac:dyDescent="0.25">
      <c r="A759" s="51"/>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spans="1:26" ht="14.25" customHeight="1" x14ac:dyDescent="0.25">
      <c r="A760" s="51"/>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spans="1:26" ht="14.25" customHeight="1" x14ac:dyDescent="0.25">
      <c r="A761" s="51"/>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spans="1:26" ht="14.25" customHeight="1" x14ac:dyDescent="0.25">
      <c r="A762" s="51"/>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spans="1:26" ht="14.25" customHeight="1" x14ac:dyDescent="0.25">
      <c r="A763" s="51"/>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spans="1:26" ht="14.25" customHeight="1" x14ac:dyDescent="0.25">
      <c r="A764" s="51"/>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spans="1:26" ht="14.25" customHeight="1" x14ac:dyDescent="0.25">
      <c r="A765" s="51"/>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spans="1:26" ht="14.25" customHeight="1" x14ac:dyDescent="0.25">
      <c r="A766" s="51"/>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spans="1:26" ht="14.25" customHeight="1" x14ac:dyDescent="0.25">
      <c r="A767" s="51"/>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spans="1:26" ht="14.25" customHeight="1" x14ac:dyDescent="0.25">
      <c r="A768" s="51"/>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spans="1:26" ht="14.25" customHeight="1" x14ac:dyDescent="0.25">
      <c r="A769" s="51"/>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spans="1:26" ht="14.25" customHeight="1" x14ac:dyDescent="0.25">
      <c r="A770" s="51"/>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spans="1:26" ht="14.25" customHeight="1" x14ac:dyDescent="0.25">
      <c r="A771" s="51"/>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spans="1:26" ht="14.25" customHeight="1" x14ac:dyDescent="0.25">
      <c r="A772" s="51"/>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spans="1:26" ht="14.25" customHeight="1" x14ac:dyDescent="0.25">
      <c r="A773" s="51"/>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spans="1:26" ht="14.25" customHeight="1" x14ac:dyDescent="0.25">
      <c r="A774" s="51"/>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spans="1:26" ht="14.25" customHeight="1" x14ac:dyDescent="0.25">
      <c r="A775" s="51"/>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spans="1:26" ht="14.25" customHeight="1" x14ac:dyDescent="0.25">
      <c r="A776" s="51"/>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spans="1:26" ht="14.25" customHeight="1" x14ac:dyDescent="0.25">
      <c r="A777" s="51"/>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spans="1:26" ht="14.25" customHeight="1" x14ac:dyDescent="0.25">
      <c r="A778" s="51"/>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spans="1:26" ht="14.25" customHeight="1" x14ac:dyDescent="0.25">
      <c r="A779" s="51"/>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spans="1:26" ht="14.25" customHeight="1" x14ac:dyDescent="0.25">
      <c r="A780" s="51"/>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spans="1:26" ht="14.25" customHeight="1" x14ac:dyDescent="0.25">
      <c r="A781" s="51"/>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spans="1:26" ht="14.25" customHeight="1" x14ac:dyDescent="0.25">
      <c r="A782" s="51"/>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spans="1:26" ht="14.25" customHeight="1" x14ac:dyDescent="0.25">
      <c r="A783" s="51"/>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spans="1:26" ht="14.25" customHeight="1" x14ac:dyDescent="0.25">
      <c r="A784" s="51"/>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spans="1:26" ht="14.25" customHeight="1" x14ac:dyDescent="0.25">
      <c r="A785" s="51"/>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spans="1:26" ht="14.25" customHeight="1" x14ac:dyDescent="0.25">
      <c r="A786" s="51"/>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spans="1:26" ht="14.25" customHeight="1" x14ac:dyDescent="0.25">
      <c r="A787" s="51"/>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spans="1:26" ht="14.25" customHeight="1" x14ac:dyDescent="0.25">
      <c r="A788" s="51"/>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spans="1:26" ht="14.25" customHeight="1" x14ac:dyDescent="0.25">
      <c r="A789" s="51"/>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spans="1:26" ht="14.25" customHeight="1" x14ac:dyDescent="0.25">
      <c r="A790" s="51"/>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spans="1:26" ht="14.25" customHeight="1" x14ac:dyDescent="0.25">
      <c r="A791" s="51"/>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spans="1:26" ht="14.25" customHeight="1" x14ac:dyDescent="0.25">
      <c r="A792" s="51"/>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spans="1:26" ht="14.25" customHeight="1" x14ac:dyDescent="0.25">
      <c r="A793" s="51"/>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spans="1:26" ht="14.25" customHeight="1" x14ac:dyDescent="0.25">
      <c r="A794" s="51"/>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spans="1:26" ht="14.25" customHeight="1" x14ac:dyDescent="0.25">
      <c r="A795" s="51"/>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spans="1:26" ht="14.25" customHeight="1" x14ac:dyDescent="0.25">
      <c r="A796" s="51"/>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spans="1:26" ht="14.25" customHeight="1" x14ac:dyDescent="0.25">
      <c r="A797" s="51"/>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spans="1:26" ht="14.25" customHeight="1" x14ac:dyDescent="0.25">
      <c r="A798" s="51"/>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spans="1:26" ht="14.25" customHeight="1" x14ac:dyDescent="0.25">
      <c r="A799" s="51"/>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spans="1:26" ht="14.25" customHeight="1" x14ac:dyDescent="0.25">
      <c r="A800" s="51"/>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spans="1:26" ht="14.25" customHeight="1" x14ac:dyDescent="0.25">
      <c r="A801" s="51"/>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spans="1:26" ht="14.25" customHeight="1" x14ac:dyDescent="0.25">
      <c r="A802" s="51"/>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spans="1:26" ht="14.25" customHeight="1" x14ac:dyDescent="0.25">
      <c r="A803" s="51"/>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spans="1:26" ht="14.25" customHeight="1" x14ac:dyDescent="0.25">
      <c r="A804" s="51"/>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spans="1:26" ht="14.25" customHeight="1" x14ac:dyDescent="0.25">
      <c r="A805" s="51"/>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spans="1:26" ht="14.25" customHeight="1" x14ac:dyDescent="0.25">
      <c r="A806" s="51"/>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spans="1:26" ht="14.25" customHeight="1" x14ac:dyDescent="0.25">
      <c r="A807" s="51"/>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spans="1:26" ht="14.25" customHeight="1" x14ac:dyDescent="0.25">
      <c r="A808" s="51"/>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spans="1:26" ht="14.25" customHeight="1" x14ac:dyDescent="0.25">
      <c r="A809" s="51"/>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spans="1:26" ht="14.25" customHeight="1" x14ac:dyDescent="0.25">
      <c r="A810" s="51"/>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spans="1:26" ht="14.25" customHeight="1" x14ac:dyDescent="0.25">
      <c r="A811" s="51"/>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spans="1:26" ht="14.25" customHeight="1" x14ac:dyDescent="0.25">
      <c r="A812" s="51"/>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spans="1:26" ht="14.25" customHeight="1" x14ac:dyDescent="0.25">
      <c r="A813" s="51"/>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spans="1:26" ht="14.25" customHeight="1" x14ac:dyDescent="0.25">
      <c r="A814" s="51"/>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spans="1:26" ht="14.25" customHeight="1" x14ac:dyDescent="0.25">
      <c r="A815" s="51"/>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spans="1:26" ht="14.25" customHeight="1" x14ac:dyDescent="0.25">
      <c r="A816" s="51"/>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spans="1:26" ht="14.25" customHeight="1" x14ac:dyDescent="0.25">
      <c r="A817" s="51"/>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spans="1:26" ht="14.25" customHeight="1" x14ac:dyDescent="0.25">
      <c r="A818" s="51"/>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spans="1:26" ht="14.25" customHeight="1" x14ac:dyDescent="0.25">
      <c r="A819" s="51"/>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spans="1:26" ht="14.25" customHeight="1" x14ac:dyDescent="0.25">
      <c r="A820" s="51"/>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spans="1:26" ht="14.25" customHeight="1" x14ac:dyDescent="0.25">
      <c r="A821" s="51"/>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spans="1:26" ht="14.25" customHeight="1" x14ac:dyDescent="0.25">
      <c r="A822" s="51"/>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spans="1:26" ht="14.25" customHeight="1" x14ac:dyDescent="0.25">
      <c r="A823" s="51"/>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spans="1:26" ht="14.25" customHeight="1" x14ac:dyDescent="0.25">
      <c r="A824" s="51"/>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spans="1:26" ht="14.25" customHeight="1" x14ac:dyDescent="0.25">
      <c r="A825" s="51"/>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spans="1:26" ht="14.25" customHeight="1" x14ac:dyDescent="0.25">
      <c r="A826" s="51"/>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spans="1:26" ht="14.25" customHeight="1" x14ac:dyDescent="0.25">
      <c r="A827" s="51"/>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spans="1:26" ht="14.25" customHeight="1" x14ac:dyDescent="0.25">
      <c r="A828" s="51"/>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spans="1:26" ht="14.25" customHeight="1" x14ac:dyDescent="0.25">
      <c r="A829" s="51"/>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spans="1:26" ht="14.25" customHeight="1" x14ac:dyDescent="0.25">
      <c r="A830" s="51"/>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spans="1:26" ht="14.25" customHeight="1" x14ac:dyDescent="0.25">
      <c r="A831" s="51"/>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spans="1:26" ht="14.25" customHeight="1" x14ac:dyDescent="0.25">
      <c r="A832" s="51"/>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spans="1:26" ht="14.25" customHeight="1" x14ac:dyDescent="0.25">
      <c r="A833" s="51"/>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spans="1:26" ht="14.25" customHeight="1" x14ac:dyDescent="0.25">
      <c r="A834" s="51"/>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spans="1:26" ht="14.25" customHeight="1" x14ac:dyDescent="0.25">
      <c r="A835" s="51"/>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spans="1:26" ht="14.25" customHeight="1" x14ac:dyDescent="0.25">
      <c r="A836" s="51"/>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spans="1:26" ht="14.25" customHeight="1" x14ac:dyDescent="0.25">
      <c r="A837" s="51"/>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spans="1:26" ht="14.25" customHeight="1" x14ac:dyDescent="0.25">
      <c r="A838" s="51"/>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spans="1:26" ht="14.25" customHeight="1" x14ac:dyDescent="0.25">
      <c r="A839" s="51"/>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spans="1:26" ht="14.25" customHeight="1" x14ac:dyDescent="0.25">
      <c r="A840" s="51"/>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spans="1:26" ht="14.25" customHeight="1" x14ac:dyDescent="0.25">
      <c r="A841" s="51"/>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spans="1:26" ht="14.25" customHeight="1" x14ac:dyDescent="0.25">
      <c r="A842" s="51"/>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spans="1:26" ht="14.25" customHeight="1" x14ac:dyDescent="0.25">
      <c r="A843" s="51"/>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spans="1:26" ht="14.25" customHeight="1" x14ac:dyDescent="0.25">
      <c r="A844" s="51"/>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spans="1:26" ht="14.25" customHeight="1" x14ac:dyDescent="0.25">
      <c r="A845" s="51"/>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spans="1:26" ht="14.25" customHeight="1" x14ac:dyDescent="0.25">
      <c r="A846" s="51"/>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spans="1:26" ht="14.25" customHeight="1" x14ac:dyDescent="0.25">
      <c r="A847" s="51"/>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spans="1:26" ht="14.25" customHeight="1" x14ac:dyDescent="0.25">
      <c r="A848" s="51"/>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spans="1:26" ht="14.25" customHeight="1" x14ac:dyDescent="0.25">
      <c r="A849" s="51"/>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spans="1:26" ht="14.25" customHeight="1" x14ac:dyDescent="0.25">
      <c r="A850" s="51"/>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spans="1:26" ht="14.25" customHeight="1" x14ac:dyDescent="0.25">
      <c r="A851" s="51"/>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spans="1:26" ht="14.25" customHeight="1" x14ac:dyDescent="0.25">
      <c r="A852" s="51"/>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spans="1:26" ht="14.25" customHeight="1" x14ac:dyDescent="0.25">
      <c r="A853" s="51"/>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spans="1:26" ht="14.25" customHeight="1" x14ac:dyDescent="0.25">
      <c r="A854" s="51"/>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spans="1:26" ht="14.25" customHeight="1" x14ac:dyDescent="0.25">
      <c r="A855" s="51"/>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spans="1:26" ht="14.25" customHeight="1" x14ac:dyDescent="0.25">
      <c r="A856" s="51"/>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spans="1:26" ht="14.25" customHeight="1" x14ac:dyDescent="0.25">
      <c r="A857" s="51"/>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spans="1:26" ht="14.25" customHeight="1" x14ac:dyDescent="0.25">
      <c r="A858" s="51"/>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spans="1:26" ht="14.25" customHeight="1" x14ac:dyDescent="0.25">
      <c r="A859" s="51"/>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spans="1:26" ht="14.25" customHeight="1" x14ac:dyDescent="0.25">
      <c r="A860" s="51"/>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spans="1:26" ht="14.25" customHeight="1" x14ac:dyDescent="0.25">
      <c r="A861" s="51"/>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spans="1:26" ht="14.25" customHeight="1" x14ac:dyDescent="0.25">
      <c r="A862" s="51"/>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spans="1:26" ht="14.25" customHeight="1" x14ac:dyDescent="0.25">
      <c r="A863" s="51"/>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spans="1:26" ht="14.25" customHeight="1" x14ac:dyDescent="0.25">
      <c r="A864" s="51"/>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spans="1:26" ht="14.25" customHeight="1" x14ac:dyDescent="0.25">
      <c r="A865" s="51"/>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spans="1:26" ht="14.25" customHeight="1" x14ac:dyDescent="0.25">
      <c r="A866" s="51"/>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spans="1:26" ht="14.25" customHeight="1" x14ac:dyDescent="0.25">
      <c r="A867" s="51"/>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spans="1:26" ht="14.25" customHeight="1" x14ac:dyDescent="0.25">
      <c r="A868" s="51"/>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spans="1:26" ht="14.25" customHeight="1" x14ac:dyDescent="0.25">
      <c r="A869" s="51"/>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spans="1:26" ht="14.25" customHeight="1" x14ac:dyDescent="0.25">
      <c r="A870" s="51"/>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spans="1:26" ht="14.25" customHeight="1" x14ac:dyDescent="0.25">
      <c r="A871" s="51"/>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spans="1:26" ht="14.25" customHeight="1" x14ac:dyDescent="0.25">
      <c r="A872" s="51"/>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spans="1:26" ht="14.25" customHeight="1" x14ac:dyDescent="0.25">
      <c r="A873" s="51"/>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spans="1:26" ht="14.25" customHeight="1" x14ac:dyDescent="0.25">
      <c r="A874" s="51"/>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spans="1:26" ht="14.25" customHeight="1" x14ac:dyDescent="0.25">
      <c r="A875" s="51"/>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spans="1:26" ht="14.25" customHeight="1" x14ac:dyDescent="0.25">
      <c r="A876" s="51"/>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spans="1:26" ht="14.25" customHeight="1" x14ac:dyDescent="0.25">
      <c r="A877" s="51"/>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spans="1:26" ht="14.25" customHeight="1" x14ac:dyDescent="0.25">
      <c r="A878" s="51"/>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spans="1:26" ht="14.25" customHeight="1" x14ac:dyDescent="0.25">
      <c r="A879" s="51"/>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spans="1:26" ht="14.25" customHeight="1" x14ac:dyDescent="0.25">
      <c r="A880" s="51"/>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spans="1:26" ht="14.25" customHeight="1" x14ac:dyDescent="0.25">
      <c r="A881" s="51"/>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spans="1:26" ht="14.25" customHeight="1" x14ac:dyDescent="0.25">
      <c r="A882" s="51"/>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spans="1:26" ht="14.25" customHeight="1" x14ac:dyDescent="0.25">
      <c r="A883" s="51"/>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spans="1:26" ht="14.25" customHeight="1" x14ac:dyDescent="0.25">
      <c r="A884" s="51"/>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spans="1:26" ht="14.25" customHeight="1" x14ac:dyDescent="0.25">
      <c r="A885" s="51"/>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spans="1:26" ht="14.25" customHeight="1" x14ac:dyDescent="0.25">
      <c r="A886" s="51"/>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spans="1:26" ht="14.25" customHeight="1" x14ac:dyDescent="0.25">
      <c r="A887" s="51"/>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spans="1:26" ht="14.25" customHeight="1" x14ac:dyDescent="0.25">
      <c r="A888" s="51"/>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spans="1:26" ht="14.25" customHeight="1" x14ac:dyDescent="0.25">
      <c r="A889" s="51"/>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spans="1:26" ht="14.25" customHeight="1" x14ac:dyDescent="0.25">
      <c r="A890" s="51"/>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spans="1:26" ht="14.25" customHeight="1" x14ac:dyDescent="0.25">
      <c r="A891" s="51"/>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spans="1:26" ht="14.25" customHeight="1" x14ac:dyDescent="0.25">
      <c r="A892" s="51"/>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spans="1:26" ht="14.25" customHeight="1" x14ac:dyDescent="0.25">
      <c r="A893" s="51"/>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spans="1:26" ht="14.25" customHeight="1" x14ac:dyDescent="0.25">
      <c r="A894" s="51"/>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spans="1:26" ht="14.25" customHeight="1" x14ac:dyDescent="0.25">
      <c r="A895" s="51"/>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spans="1:26" ht="14.25" customHeight="1" x14ac:dyDescent="0.25">
      <c r="A896" s="51"/>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spans="1:26" ht="14.25" customHeight="1" x14ac:dyDescent="0.25">
      <c r="A897" s="51"/>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spans="1:26" ht="14.25" customHeight="1" x14ac:dyDescent="0.25">
      <c r="A898" s="51"/>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spans="1:26" ht="14.25" customHeight="1" x14ac:dyDescent="0.25">
      <c r="A899" s="51"/>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spans="1:26" ht="14.25" customHeight="1" x14ac:dyDescent="0.25">
      <c r="A900" s="51"/>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spans="1:26" ht="14.25" customHeight="1" x14ac:dyDescent="0.25">
      <c r="A901" s="51"/>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spans="1:26" ht="14.25" customHeight="1" x14ac:dyDescent="0.25">
      <c r="A902" s="51"/>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spans="1:26" ht="14.25" customHeight="1" x14ac:dyDescent="0.25">
      <c r="A903" s="51"/>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spans="1:26" ht="14.25" customHeight="1" x14ac:dyDescent="0.25">
      <c r="A904" s="51"/>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spans="1:26" ht="14.25" customHeight="1" x14ac:dyDescent="0.25">
      <c r="A905" s="51"/>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spans="1:26" ht="14.25" customHeight="1" x14ac:dyDescent="0.25">
      <c r="A906" s="51"/>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spans="1:26" ht="14.25" customHeight="1" x14ac:dyDescent="0.25">
      <c r="A907" s="51"/>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spans="1:26" ht="14.25" customHeight="1" x14ac:dyDescent="0.25">
      <c r="A908" s="51"/>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spans="1:26" ht="14.25" customHeight="1" x14ac:dyDescent="0.25">
      <c r="A909" s="51"/>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spans="1:26" ht="14.25" customHeight="1" x14ac:dyDescent="0.25">
      <c r="A910" s="51"/>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spans="1:26" ht="14.25" customHeight="1" x14ac:dyDescent="0.25">
      <c r="A911" s="51"/>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spans="1:26" ht="14.25" customHeight="1" x14ac:dyDescent="0.25">
      <c r="A912" s="51"/>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spans="1:26" ht="14.25" customHeight="1" x14ac:dyDescent="0.25">
      <c r="A913" s="51"/>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spans="1:26" ht="14.25" customHeight="1" x14ac:dyDescent="0.25">
      <c r="A914" s="51"/>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spans="1:26" ht="14.25" customHeight="1" x14ac:dyDescent="0.25">
      <c r="A915" s="51"/>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spans="1:26" ht="14.25" customHeight="1" x14ac:dyDescent="0.25">
      <c r="A916" s="51"/>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spans="1:26" ht="14.25" customHeight="1" x14ac:dyDescent="0.25">
      <c r="A917" s="51"/>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spans="1:26" ht="14.25" customHeight="1" x14ac:dyDescent="0.25">
      <c r="A918" s="51"/>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spans="1:26" ht="14.25" customHeight="1" x14ac:dyDescent="0.25">
      <c r="A919" s="51"/>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spans="1:26" ht="14.25" customHeight="1" x14ac:dyDescent="0.25">
      <c r="A920" s="51"/>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spans="1:26" ht="14.25" customHeight="1" x14ac:dyDescent="0.25">
      <c r="A921" s="51"/>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spans="1:26" ht="14.25" customHeight="1" x14ac:dyDescent="0.25">
      <c r="A922" s="51"/>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spans="1:26" ht="14.25" customHeight="1" x14ac:dyDescent="0.25">
      <c r="A923" s="51"/>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spans="1:26" ht="14.25" customHeight="1" x14ac:dyDescent="0.25">
      <c r="A924" s="51"/>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spans="1:26" ht="14.25" customHeight="1" x14ac:dyDescent="0.25">
      <c r="A925" s="51"/>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spans="1:26" ht="14.25" customHeight="1" x14ac:dyDescent="0.25">
      <c r="A926" s="51"/>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spans="1:26" ht="14.25" customHeight="1" x14ac:dyDescent="0.25">
      <c r="A927" s="51"/>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spans="1:26" ht="14.25" customHeight="1" x14ac:dyDescent="0.25">
      <c r="A928" s="51"/>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spans="1:26" ht="14.25" customHeight="1" x14ac:dyDescent="0.25">
      <c r="A929" s="51"/>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spans="1:26" ht="14.25" customHeight="1" x14ac:dyDescent="0.25">
      <c r="A930" s="51"/>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spans="1:26" ht="14.25" customHeight="1" x14ac:dyDescent="0.25">
      <c r="A931" s="51"/>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spans="1:26" ht="14.25" customHeight="1" x14ac:dyDescent="0.25">
      <c r="A932" s="51"/>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spans="1:26" ht="14.25" customHeight="1" x14ac:dyDescent="0.25">
      <c r="A933" s="51"/>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spans="1:26" ht="14.25" customHeight="1" x14ac:dyDescent="0.25">
      <c r="A934" s="51"/>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spans="1:26" ht="14.25" customHeight="1" x14ac:dyDescent="0.25">
      <c r="A935" s="51"/>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spans="1:26" ht="14.25" customHeight="1" x14ac:dyDescent="0.25">
      <c r="A936" s="51"/>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spans="1:26" ht="14.25" customHeight="1" x14ac:dyDescent="0.25">
      <c r="A937" s="51"/>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spans="1:26" ht="14.25" customHeight="1" x14ac:dyDescent="0.25">
      <c r="A938" s="51"/>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spans="1:26" ht="14.25" customHeight="1" x14ac:dyDescent="0.25">
      <c r="A939" s="51"/>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spans="1:26" ht="14.25" customHeight="1" x14ac:dyDescent="0.25">
      <c r="A940" s="51"/>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spans="1:26" ht="14.25" customHeight="1" x14ac:dyDescent="0.25">
      <c r="A941" s="51"/>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spans="1:26" ht="14.25" customHeight="1" x14ac:dyDescent="0.25">
      <c r="A942" s="51"/>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spans="1:26" ht="14.25" customHeight="1" x14ac:dyDescent="0.25">
      <c r="A943" s="51"/>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spans="1:26" ht="14.25" customHeight="1" x14ac:dyDescent="0.25">
      <c r="A944" s="51"/>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spans="1:26" ht="14.25" customHeight="1" x14ac:dyDescent="0.25">
      <c r="A945" s="51"/>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spans="1:26" ht="14.25" customHeight="1" x14ac:dyDescent="0.25">
      <c r="A946" s="51"/>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spans="1:26" ht="14.25" customHeight="1" x14ac:dyDescent="0.25">
      <c r="A947" s="51"/>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spans="1:26" ht="14.25" customHeight="1" x14ac:dyDescent="0.25">
      <c r="A948" s="51"/>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spans="1:26" ht="14.25" customHeight="1" x14ac:dyDescent="0.25">
      <c r="A949" s="51"/>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spans="1:26" ht="14.25" customHeight="1" x14ac:dyDescent="0.25">
      <c r="A950" s="51"/>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spans="1:26" ht="14.25" customHeight="1" x14ac:dyDescent="0.25">
      <c r="A951" s="51"/>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spans="1:26" ht="14.25" customHeight="1" x14ac:dyDescent="0.25">
      <c r="A952" s="51"/>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spans="1:26" ht="14.25" customHeight="1" x14ac:dyDescent="0.25">
      <c r="A953" s="51"/>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spans="1:26" ht="14.25" customHeight="1" x14ac:dyDescent="0.25">
      <c r="A954" s="51"/>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spans="1:26" ht="14.25" customHeight="1" x14ac:dyDescent="0.25">
      <c r="A955" s="51"/>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spans="1:26" ht="14.25" customHeight="1" x14ac:dyDescent="0.25">
      <c r="A956" s="51"/>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spans="1:26" ht="14.25" customHeight="1" x14ac:dyDescent="0.25">
      <c r="A957" s="51"/>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spans="1:26" ht="14.25" customHeight="1" x14ac:dyDescent="0.25">
      <c r="A958" s="51"/>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spans="1:26" ht="14.25" customHeight="1" x14ac:dyDescent="0.25">
      <c r="A959" s="51"/>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spans="1:26" ht="14.25" customHeight="1" x14ac:dyDescent="0.25">
      <c r="A960" s="51"/>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spans="1:26" ht="14.25" customHeight="1" x14ac:dyDescent="0.25">
      <c r="A961" s="51"/>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spans="1:26" ht="14.25" customHeight="1" x14ac:dyDescent="0.25">
      <c r="A962" s="51"/>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spans="1:26" ht="14.25" customHeight="1" x14ac:dyDescent="0.25">
      <c r="A963" s="51"/>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spans="1:26" ht="14.25" customHeight="1" x14ac:dyDescent="0.25">
      <c r="A964" s="51"/>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spans="1:26" ht="14.25" customHeight="1" x14ac:dyDescent="0.25">
      <c r="A965" s="51"/>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spans="1:26" ht="14.25" customHeight="1" x14ac:dyDescent="0.25">
      <c r="A966" s="51"/>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spans="1:26" ht="14.25" customHeight="1" x14ac:dyDescent="0.25">
      <c r="A967" s="51"/>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spans="1:26" ht="14.25" customHeight="1" x14ac:dyDescent="0.25">
      <c r="A968" s="51"/>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spans="1:26" ht="14.25" customHeight="1" x14ac:dyDescent="0.25">
      <c r="A969" s="51"/>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spans="1:26" ht="14.25" customHeight="1" x14ac:dyDescent="0.25">
      <c r="A970" s="51"/>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spans="1:26" ht="14.25" customHeight="1" x14ac:dyDescent="0.25">
      <c r="A971" s="51"/>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spans="1:26" ht="14.25" customHeight="1" x14ac:dyDescent="0.25">
      <c r="A972" s="51"/>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spans="1:26" ht="14.25" customHeight="1" x14ac:dyDescent="0.25">
      <c r="A973" s="51"/>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spans="1:26" ht="14.25" customHeight="1" x14ac:dyDescent="0.25">
      <c r="A974" s="51"/>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spans="1:26" ht="14.25" customHeight="1" x14ac:dyDescent="0.25">
      <c r="A975" s="51"/>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spans="1:26" ht="14.25" customHeight="1" x14ac:dyDescent="0.25">
      <c r="A976" s="51"/>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spans="1:26" ht="14.25" customHeight="1" x14ac:dyDescent="0.25">
      <c r="A977" s="51"/>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spans="1:26" ht="14.25" customHeight="1" x14ac:dyDescent="0.25">
      <c r="A978" s="51"/>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spans="1:26" ht="14.25" customHeight="1" x14ac:dyDescent="0.25">
      <c r="A979" s="51"/>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spans="1:26" ht="14.25" customHeight="1" x14ac:dyDescent="0.25">
      <c r="A980" s="51"/>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spans="1:26" ht="14.25" customHeight="1" x14ac:dyDescent="0.25">
      <c r="A981" s="51"/>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spans="1:26" ht="14.25" customHeight="1" x14ac:dyDescent="0.25">
      <c r="A982" s="51"/>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spans="1:26" ht="14.25" customHeight="1" x14ac:dyDescent="0.25">
      <c r="A983" s="51"/>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spans="1:26" ht="14.25" customHeight="1" x14ac:dyDescent="0.25">
      <c r="A984" s="51"/>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spans="1:26" ht="14.25" customHeight="1" x14ac:dyDescent="0.25">
      <c r="A985" s="51"/>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spans="1:26" ht="14.25" customHeight="1" x14ac:dyDescent="0.25">
      <c r="A986" s="51"/>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spans="1:26" ht="14.25" customHeight="1" x14ac:dyDescent="0.25">
      <c r="A987" s="51"/>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spans="1:26" ht="14.25" customHeight="1" x14ac:dyDescent="0.25">
      <c r="A988" s="51"/>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spans="1:26" ht="14.25" customHeight="1" x14ac:dyDescent="0.25">
      <c r="A989" s="51"/>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spans="1:26" ht="14.25" customHeight="1" x14ac:dyDescent="0.25">
      <c r="A990" s="51"/>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spans="1:26" ht="14.25" customHeight="1" x14ac:dyDescent="0.25">
      <c r="A991" s="51"/>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spans="1:26" ht="14.25" customHeight="1" x14ac:dyDescent="0.25">
      <c r="A992" s="51"/>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sheetData>
  <sheetProtection algorithmName="SHA-512" hashValue="9WNKV/c01ECyJv7YRG4P2GOqyAovTysjwFxyqkYT4kX3qZC4byUTfCjhiYZPkRGsR3r6TFxSNJulCU1slscufQ==" saltValue="98NqT8M9CpQSvlcOaKyYEw==" spinCount="100000" sheet="1" objects="1" scenarios="1"/>
  <mergeCells count="6">
    <mergeCell ref="A21:A22"/>
    <mergeCell ref="A2:C2"/>
    <mergeCell ref="A3:C3"/>
    <mergeCell ref="A5:A6"/>
    <mergeCell ref="A9:C9"/>
    <mergeCell ref="A13:A14"/>
  </mergeCells>
  <conditionalFormatting sqref="B6">
    <cfRule type="expression" dxfId="6" priority="1">
      <formula>$B$6=0</formula>
    </cfRule>
    <cfRule type="expression" dxfId="5" priority="7">
      <formula>$B$6&gt;1</formula>
    </cfRule>
    <cfRule type="expression" dxfId="4" priority="8">
      <formula>$B$6&lt;=1</formula>
    </cfRule>
  </conditionalFormatting>
  <conditionalFormatting sqref="B14">
    <cfRule type="expression" dxfId="3" priority="4">
      <formula>$B$15/$B$16&lt;1</formula>
    </cfRule>
    <cfRule type="expression" dxfId="2" priority="5">
      <formula>$B$15/$B$16&gt;=1</formula>
    </cfRule>
  </conditionalFormatting>
  <conditionalFormatting sqref="B22">
    <cfRule type="expression" dxfId="1" priority="2">
      <formula>$B$23/$B$24&gt;0.8</formula>
    </cfRule>
    <cfRule type="expression" dxfId="0" priority="3">
      <formula>$B$23/$B$24&lt;=0.8</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Onofrei</dc:creator>
  <cp:lastModifiedBy>Eugenia Stanciu</cp:lastModifiedBy>
  <cp:lastPrinted>2023-03-24T11:32:01Z</cp:lastPrinted>
  <dcterms:created xsi:type="dcterms:W3CDTF">2022-07-06T13:46:09Z</dcterms:created>
  <dcterms:modified xsi:type="dcterms:W3CDTF">2024-02-07T12:28:15Z</dcterms:modified>
</cp:coreProperties>
</file>